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37E998C4-C9E5-D4B9-71C8-EB1FF731991C}"/>
  <workbookPr codeName="ЭтаКнига"/>
  <bookViews>
    <workbookView xWindow="480" yWindow="105" windowWidth="19320" windowHeight="11760"/>
  </bookViews>
  <sheets>
    <sheet name="Отчет" sheetId="2" r:id="rId1"/>
    <sheet name="Выгрузка в ФНС" sheetId="5" r:id="rId2"/>
  </sheets>
  <definedNames>
    <definedName name="_SUM4">Отчет!$BA$149</definedName>
    <definedName name="_SUM5">Отчет!$BO$149</definedName>
    <definedName name="_SUM6">Отчет!$CC$149</definedName>
    <definedName name="_SUM7">Отчет!$CQ$149</definedName>
    <definedName name="BACC">Отчет!$CF$134</definedName>
    <definedName name="BDAY">Отчет!$B$147</definedName>
    <definedName name="BDIR">Отчет!$V$134</definedName>
    <definedName name="BMONTH">Отчет!$E$147</definedName>
    <definedName name="BUH_FAMILYNAME">'Выгрузка в ФНС'!$D$24</definedName>
    <definedName name="BUH_FIRSTNAME">'Выгрузка в ФНС'!$D$25</definedName>
    <definedName name="BUH_LASTNAME">'Выгрузка в ФНС'!$D$26</definedName>
    <definedName name="BYEAR">Отчет!$R$147</definedName>
    <definedName name="CDATE">Отчет!$CU$4</definedName>
    <definedName name="CGLAVA">Отчет!$CU$10</definedName>
    <definedName name="CINN">Отчет!$CU$6</definedName>
    <definedName name="CINN2">Отчет!$CU$9</definedName>
    <definedName name="COKPO1">Отчет!$CU$5</definedName>
    <definedName name="COKPO2">Отчет!$CU$8</definedName>
    <definedName name="COKTMO">Отчет!$CU$7</definedName>
    <definedName name="DA_LINE_C1">#REF!</definedName>
    <definedName name="DA_LINE_C10">#REF!</definedName>
    <definedName name="DA_LINE_C11">#REF!</definedName>
    <definedName name="DA_LINE_C12">#REF!</definedName>
    <definedName name="DA_LINE_C13">#REF!</definedName>
    <definedName name="DA_LINE_C14">#REF!</definedName>
    <definedName name="DA_LINE_C15">#REF!</definedName>
    <definedName name="DA_LINE_C16">#REF!</definedName>
    <definedName name="DA_LINE_C17">#REF!</definedName>
    <definedName name="DA_LINE_C18">#REF!</definedName>
    <definedName name="DA_LINE_C19">#REF!</definedName>
    <definedName name="DA_LINE_C2">#REF!</definedName>
    <definedName name="DA_LINE_C20">#REF!</definedName>
    <definedName name="DA_LINE_C3">#REF!</definedName>
    <definedName name="DA_LINE_C4">#REF!</definedName>
    <definedName name="DA_LINE_C5">#REF!</definedName>
    <definedName name="DA_LINE_C6">#REF!</definedName>
    <definedName name="DA_LINE_C7">#REF!</definedName>
    <definedName name="DA_LINE_C8">#REF!</definedName>
    <definedName name="DA_LINE_C9">#REF!</definedName>
    <definedName name="DA_LINE_ERR">#REF!</definedName>
    <definedName name="DANAL_LINE">#REF!</definedName>
    <definedName name="DIR_FAMILYNAME">'Выгрузка в ФНС'!$D$19</definedName>
    <definedName name="DIR_FIRSTNAME">'Выгрузка в ФНС'!$D$20</definedName>
    <definedName name="DIR_LASTNAME">'Выгрузка в ФНС'!$D$21</definedName>
    <definedName name="Email1_Xml">'Выгрузка в ФНС'!$D$23</definedName>
    <definedName name="Email2_Xml">'Выгрузка в ФНС'!$D$31</definedName>
    <definedName name="filePathGNU">'Выгрузка в ФНС'!$B$36</definedName>
    <definedName name="HAGENT1">Отчет!$V$5</definedName>
    <definedName name="HAGENT2">Отчет!$V$7</definedName>
    <definedName name="HDAY">Отчет!$AI$4</definedName>
    <definedName name="HMONTH">Отчет!$AL$4</definedName>
    <definedName name="HYEAR">Отчет!$BB$4</definedName>
    <definedName name="IDEN_FIN_TO">'Выгрузка в ФНС'!$D$7</definedName>
    <definedName name="IDEN_TO">'Выгрузка в ФНС'!$D$6</definedName>
    <definedName name="L1_ANLCODE">Отчет!#REF!</definedName>
    <definedName name="L1_NAME">Отчет!#REF!</definedName>
    <definedName name="L1_STRCODE">Отчет!#REF!</definedName>
    <definedName name="L1_SUM4">Отчет!#REF!</definedName>
    <definedName name="L1_SUM5">Отчет!#REF!</definedName>
    <definedName name="L1_SUM6">Отчет!#REF!</definedName>
    <definedName name="L1_SUM7">Отчет!#REF!</definedName>
    <definedName name="L1_TYPE">Отчет!#REF!</definedName>
    <definedName name="OKПО1_Xml">'Выгрузка в ФНС'!$K$3</definedName>
    <definedName name="OKПО2_Xml">'Выгрузка в ФНС'!$K$5</definedName>
    <definedName name="PATH_FOLDER">'Выгрузка в ФНС'!$D$3</definedName>
    <definedName name="TAB_END">Отчет!#REF!</definedName>
    <definedName name="TAB_END.1">Отчет!$29:$29</definedName>
    <definedName name="TAB_END.2">Отчет!$59:$59</definedName>
    <definedName name="TAB_END.3">Отчет!$87:$87</definedName>
    <definedName name="TAB_END.4">Отчет!$114:$114</definedName>
    <definedName name="TAB_END.5">Отчет!$130:$130</definedName>
    <definedName name="TH_PAGE">Отчет!#REF!</definedName>
    <definedName name="THEAD">Отчет!#REF!</definedName>
    <definedName name="THEAD.1">Отчет!$13:$15</definedName>
    <definedName name="THEAD.2">Отчет!$30:$32</definedName>
    <definedName name="THEAD.3">Отчет!$60:$62</definedName>
    <definedName name="THEAD.4">Отчет!$88:$90</definedName>
    <definedName name="THEAD.5">Отчет!$115:$117</definedName>
    <definedName name="TLINE1">Отчет!#REF!</definedName>
    <definedName name="TLINE1.1">Отчет!$16:$16</definedName>
    <definedName name="TLINE1.10">Отчет!$25:$25</definedName>
    <definedName name="TLINE1.11">Отчет!$26:$26</definedName>
    <definedName name="TLINE1.12">Отчет!$27:$27</definedName>
    <definedName name="TLINE1.13">Отчет!$28:$28</definedName>
    <definedName name="TLINE1.14">Отчет!$33:$33</definedName>
    <definedName name="TLINE1.15">Отчет!$34:$34</definedName>
    <definedName name="TLINE1.16">Отчет!$35:$35</definedName>
    <definedName name="TLINE1.17">Отчет!$36:$36</definedName>
    <definedName name="TLINE1.18">Отчет!$37:$37</definedName>
    <definedName name="TLINE1.19">Отчет!$38:$38</definedName>
    <definedName name="TLINE1.2">Отчет!$17:$17</definedName>
    <definedName name="TLINE1.20">Отчет!$39:$39</definedName>
    <definedName name="TLINE1.21">Отчет!$40:$40</definedName>
    <definedName name="TLINE1.22">Отчет!$41:$41</definedName>
    <definedName name="TLINE1.23">Отчет!$42:$42</definedName>
    <definedName name="TLINE1.24">Отчет!$43:$43</definedName>
    <definedName name="TLINE1.25">Отчет!$44:$44</definedName>
    <definedName name="TLINE1.26">Отчет!$45:$45</definedName>
    <definedName name="TLINE1.27">Отчет!$46:$46</definedName>
    <definedName name="TLINE1.28">Отчет!$47:$47</definedName>
    <definedName name="TLINE1.29">Отчет!$48:$48</definedName>
    <definedName name="TLINE1.3">Отчет!$18:$18</definedName>
    <definedName name="TLINE1.30">Отчет!$49:$49</definedName>
    <definedName name="TLINE1.31">Отчет!$50:$50</definedName>
    <definedName name="TLINE1.32">Отчет!$51:$51</definedName>
    <definedName name="TLINE1.33">Отчет!$52:$52</definedName>
    <definedName name="TLINE1.34">Отчет!$53:$53</definedName>
    <definedName name="TLINE1.35">Отчет!$54:$54</definedName>
    <definedName name="TLINE1.36">Отчет!$55:$55</definedName>
    <definedName name="TLINE1.37">Отчет!$56:$56</definedName>
    <definedName name="TLINE1.38">Отчет!$57:$57</definedName>
    <definedName name="TLINE1.39">Отчет!$58:$58</definedName>
    <definedName name="TLINE1.4">Отчет!$19:$19</definedName>
    <definedName name="TLINE1.40">Отчет!$63:$63</definedName>
    <definedName name="TLINE1.41">Отчет!$64:$64</definedName>
    <definedName name="TLINE1.42">Отчет!$65:$65</definedName>
    <definedName name="TLINE1.43">Отчет!$66:$66</definedName>
    <definedName name="TLINE1.44">Отчет!$67:$67</definedName>
    <definedName name="TLINE1.45">Отчет!$68:$68</definedName>
    <definedName name="TLINE1.46">Отчет!$69:$69</definedName>
    <definedName name="TLINE1.47">Отчет!$70:$70</definedName>
    <definedName name="TLINE1.48">Отчет!$71:$71</definedName>
    <definedName name="TLINE1.49">Отчет!$72:$72</definedName>
    <definedName name="TLINE1.5">Отчет!$20:$20</definedName>
    <definedName name="TLINE1.50">Отчет!$73:$73</definedName>
    <definedName name="TLINE1.51">Отчет!$74:$74</definedName>
    <definedName name="TLINE1.52">Отчет!$75:$75</definedName>
    <definedName name="TLINE1.53">Отчет!$76:$76</definedName>
    <definedName name="TLINE1.54">Отчет!$77:$77</definedName>
    <definedName name="TLINE1.55">Отчет!$78:$78</definedName>
    <definedName name="TLINE1.56">Отчет!$79:$79</definedName>
    <definedName name="TLINE1.57">Отчет!$80:$80</definedName>
    <definedName name="TLINE1.58">Отчет!$81:$81</definedName>
    <definedName name="TLINE1.59">Отчет!$82:$82</definedName>
    <definedName name="TLINE1.6">Отчет!$21:$21</definedName>
    <definedName name="TLINE1.60">Отчет!$83:$83</definedName>
    <definedName name="TLINE1.61">Отчет!$84:$84</definedName>
    <definedName name="TLINE1.62">Отчет!$85:$85</definedName>
    <definedName name="TLINE1.63">Отчет!$86:$86</definedName>
    <definedName name="TLINE1.64">Отчет!$91:$91</definedName>
    <definedName name="TLINE1.65">Отчет!$92:$92</definedName>
    <definedName name="TLINE1.66">Отчет!$93:$93</definedName>
    <definedName name="TLINE1.67">Отчет!$94:$94</definedName>
    <definedName name="TLINE1.68">Отчет!$95:$95</definedName>
    <definedName name="TLINE1.69">Отчет!$96:$96</definedName>
    <definedName name="TLINE1.7">Отчет!$22:$22</definedName>
    <definedName name="TLINE1.70">Отчет!$97:$97</definedName>
    <definedName name="TLINE1.71">Отчет!$98:$98</definedName>
    <definedName name="TLINE1.72">Отчет!$99:$99</definedName>
    <definedName name="TLINE1.73">Отчет!$100:$100</definedName>
    <definedName name="TLINE1.74">Отчет!$101:$101</definedName>
    <definedName name="TLINE1.75">Отчет!$102:$102</definedName>
    <definedName name="TLINE1.76">Отчет!$103:$103</definedName>
    <definedName name="TLINE1.77">Отчет!$104:$104</definedName>
    <definedName name="TLINE1.78">Отчет!$105:$105</definedName>
    <definedName name="TLINE1.79">Отчет!$106:$106</definedName>
    <definedName name="TLINE1.8">Отчет!$23:$23</definedName>
    <definedName name="TLINE1.80">Отчет!$107:$107</definedName>
    <definedName name="TLINE1.81">Отчет!$108:$108</definedName>
    <definedName name="TLINE1.82">Отчет!$109:$109</definedName>
    <definedName name="TLINE1.83">Отчет!$110:$110</definedName>
    <definedName name="TLINE1.84">Отчет!$111:$111</definedName>
    <definedName name="TLINE1.85">Отчет!$112:$112</definedName>
    <definedName name="TLINE1.86">Отчет!$113:$113</definedName>
    <definedName name="TLINE1.87">Отчет!$118:$118</definedName>
    <definedName name="TLINE1.88">Отчет!$119:$119</definedName>
    <definedName name="TLINE1.89">Отчет!$120:$120</definedName>
    <definedName name="TLINE1.9">Отчет!$24:$24</definedName>
    <definedName name="TLINE1.90">Отчет!$121:$121</definedName>
    <definedName name="TLINE1.91">Отчет!$122:$122</definedName>
    <definedName name="TLINE1.92">Отчет!$123:$123</definedName>
    <definedName name="TLINE1.93">Отчет!$124:$124</definedName>
    <definedName name="TLINE1.94">Отчет!$125:$125</definedName>
    <definedName name="TLINE1.95">Отчет!$126:$126</definedName>
    <definedName name="TLINE1.96">Отчет!$127:$127</definedName>
    <definedName name="TLINE1.97">Отчет!$128:$128</definedName>
    <definedName name="TLINE1.98">Отчет!$129:$129</definedName>
    <definedName name="ВерсПрог">'Выгрузка в ФНС'!$D$11</definedName>
    <definedName name="ВерсФорм">'Выгрузка в ФНС'!$D$12</definedName>
    <definedName name="ГБК_Xml">'Выгрузка в ФНС'!$K$6</definedName>
    <definedName name="ДатаДок">'Выгрузка в ФНС'!$D$14</definedName>
    <definedName name="ДатаОтчXml">'Выгрузка в ФНС'!$D$33</definedName>
    <definedName name="ИдФайл">'Выгрузка в ФНС'!$D$5</definedName>
    <definedName name="ИННЮЛ">'Выгрузка в ФНС'!$D$8</definedName>
    <definedName name="КНД">'Выгрузка в ФНС'!$D$13</definedName>
    <definedName name="Конец">Отчет!$CQ$132</definedName>
    <definedName name="КПП">'Выгрузка в ФНС'!$D$9</definedName>
    <definedName name="НаимДок_Xml">'Выгрузка в ФНС'!$D$32</definedName>
    <definedName name="НаимОрг_Xml">'Выгрузка в ФНС'!$K$7</definedName>
    <definedName name="НомКорр">'Выгрузка в ФНС'!$D$17</definedName>
    <definedName name="_xlnm.Print_Area" localSheetId="0">Отчет!$A$1:$DE$147</definedName>
    <definedName name="ОКЕИ_Xml">'Выгрузка в ФНС'!$K$10</definedName>
    <definedName name="ОКТМО_Xml">'Выгрузка в ФНС'!$K$4</definedName>
    <definedName name="ОтчетГодXml">'Выгрузка в ФНС'!$D$16</definedName>
    <definedName name="ПрПодп">'Выгрузка в ФНС'!$D$18</definedName>
    <definedName name="Тлф1_Xml">'Выгрузка в ФНС'!$D$22</definedName>
    <definedName name="Тлф2_Xml">'Выгрузка в ФНС'!$D$30</definedName>
    <definedName name="УплПредИмя">'Выгрузка в ФНС'!$D$28</definedName>
    <definedName name="УплПредОтч">'Выгрузка в ФНС'!$D$29</definedName>
    <definedName name="УплПредФам">'Выгрузка в ФНС'!$D$27</definedName>
    <definedName name="Учредит_Xml">'Выгрузка в ФНС'!$K$8</definedName>
    <definedName name="УчредПолн_Xml">'Выгрузка в ФНС'!$K$9</definedName>
  </definedNames>
  <calcPr calcId="145621"/>
</workbook>
</file>

<file path=xl/calcChain.xml><?xml version="1.0" encoding="utf-8"?>
<calcChain xmlns="http://schemas.openxmlformats.org/spreadsheetml/2006/main">
  <c r="K10" i="5" l="1"/>
  <c r="K6" i="5"/>
  <c r="K5" i="5"/>
  <c r="K4" i="5"/>
  <c r="K3" i="5"/>
  <c r="K9" i="5"/>
  <c r="K8" i="5"/>
  <c r="K7" i="5"/>
  <c r="G2" i="5"/>
  <c r="G3" i="5" s="1"/>
  <c r="D10" i="5"/>
  <c r="G5" i="5" l="1"/>
  <c r="G4" i="5"/>
  <c r="D14" i="5" s="1"/>
  <c r="D5" i="5" l="1"/>
  <c r="B36" i="5" s="1"/>
</calcChain>
</file>

<file path=xl/sharedStrings.xml><?xml version="1.0" encoding="utf-8"?>
<sst xmlns="http://schemas.openxmlformats.org/spreadsheetml/2006/main" count="812" uniqueCount="332">
  <si>
    <t>Руководитель</t>
  </si>
  <si>
    <t>(подпись)</t>
  </si>
  <si>
    <t>(расшифровка подписи)</t>
  </si>
  <si>
    <t>Главный бухгалтер</t>
  </si>
  <si>
    <t>Централизованная бухгалтерия</t>
  </si>
  <si>
    <t>(уполномоченное лицо)</t>
  </si>
  <si>
    <t>(должность)</t>
  </si>
  <si>
    <t>Исполнитель</t>
  </si>
  <si>
    <t>"</t>
  </si>
  <si>
    <t>г.</t>
  </si>
  <si>
    <t>КОДЫ</t>
  </si>
  <si>
    <t xml:space="preserve">Форма по ОКУД </t>
  </si>
  <si>
    <t>на</t>
  </si>
  <si>
    <t>20</t>
  </si>
  <si>
    <t xml:space="preserve">Дата </t>
  </si>
  <si>
    <t xml:space="preserve">по ОКПО </t>
  </si>
  <si>
    <t>Учреждение:</t>
  </si>
  <si>
    <t>Обособленное подразделение:</t>
  </si>
  <si>
    <t>Учредитель:</t>
  </si>
  <si>
    <t>Наименование органа, осуществля-</t>
  </si>
  <si>
    <t xml:space="preserve">Глава по БК </t>
  </si>
  <si>
    <t>ющего полномочия учредителя:</t>
  </si>
  <si>
    <t>Периодичность:</t>
  </si>
  <si>
    <t>Единица измерения:</t>
  </si>
  <si>
    <t>руб.</t>
  </si>
  <si>
    <t xml:space="preserve">по ОКЕИ </t>
  </si>
  <si>
    <t>Код
стро-
ки</t>
  </si>
  <si>
    <t>Наименование показателя</t>
  </si>
  <si>
    <t>0503721</t>
  </si>
  <si>
    <t>годовая</t>
  </si>
  <si>
    <t>Код
анали-
тики</t>
  </si>
  <si>
    <t>Деятельность
с целевыми
средствами</t>
  </si>
  <si>
    <t>Итого</t>
  </si>
  <si>
    <t>C:\</t>
  </si>
  <si>
    <t>(телефон, e-mail)</t>
  </si>
  <si>
    <t>Параметры выгрузки</t>
  </si>
  <si>
    <t>Наименование</t>
  </si>
  <si>
    <t>Код</t>
  </si>
  <si>
    <t>Папка выгрузки</t>
  </si>
  <si>
    <t>Префикс файла</t>
  </si>
  <si>
    <t>Идентификатор файла</t>
  </si>
  <si>
    <t>ИдФайл</t>
  </si>
  <si>
    <t>Идентификатор получателя, которому направляется файл обмена</t>
  </si>
  <si>
    <t>Идентификатор конечного получателя, для которого предназначена информация из данного файла обмена</t>
  </si>
  <si>
    <t>ИНН</t>
  </si>
  <si>
    <t>ИННЮЛ</t>
  </si>
  <si>
    <t>КПП</t>
  </si>
  <si>
    <t>Идентификационный номер файла</t>
  </si>
  <si>
    <t>Версия передающей программы</t>
  </si>
  <si>
    <t>ВерсПрог</t>
  </si>
  <si>
    <t>Версия формата</t>
  </si>
  <si>
    <t>ВерсФорм</t>
  </si>
  <si>
    <t>Код формы отчетности по КНД</t>
  </si>
  <si>
    <t>КНД</t>
  </si>
  <si>
    <t>Дата формирования документа</t>
  </si>
  <si>
    <t>ДатаДок</t>
  </si>
  <si>
    <t>Налогоплательщик (0-юридическое лицо, 1-физическое лицо)</t>
  </si>
  <si>
    <t>Отчетный год</t>
  </si>
  <si>
    <t>ОтчетГод</t>
  </si>
  <si>
    <t>Номер корректировки</t>
  </si>
  <si>
    <t>НомКорр</t>
  </si>
  <si>
    <t>Руководитель учреждения (Фамилия)</t>
  </si>
  <si>
    <t>Руководитель учреждения (Имя)</t>
  </si>
  <si>
    <t>Руководитель учреждения (Отчество)</t>
  </si>
  <si>
    <t>Руководитель учреждения (Телефон)</t>
  </si>
  <si>
    <t>Руководитель учреждения (Email)</t>
  </si>
  <si>
    <t>Главный бухгалтер учреждения (Фамилия)</t>
  </si>
  <si>
    <t>Главный бухгалтер учреждения (Имя)</t>
  </si>
  <si>
    <t>Главный бухгалтер учреждения (Отчество)</t>
  </si>
  <si>
    <t>ДатаОтч</t>
  </si>
  <si>
    <t>Значение</t>
  </si>
  <si>
    <t>Дата</t>
  </si>
  <si>
    <t>Год</t>
  </si>
  <si>
    <t>Месяц</t>
  </si>
  <si>
    <t>День</t>
  </si>
  <si>
    <t>ПАРУС 8561</t>
  </si>
  <si>
    <t>0</t>
  </si>
  <si>
    <t xml:space="preserve">0 – первичный документ, 
1 – 999 – номер корректировки для корректирующего документа
</t>
  </si>
  <si>
    <t>Файл:</t>
  </si>
  <si>
    <t>ОКЕИ</t>
  </si>
  <si>
    <t>ОКПО</t>
  </si>
  <si>
    <t>ОКПО_Учр</t>
  </si>
  <si>
    <t>ГлаваБК</t>
  </si>
  <si>
    <t>НаимОрг</t>
  </si>
  <si>
    <t>Учредит</t>
  </si>
  <si>
    <t>УчредПолн</t>
  </si>
  <si>
    <t>ПрПодп</t>
  </si>
  <si>
    <t>Дата, на которую сформирован документ</t>
  </si>
  <si>
    <t>NO_BOUCHR7</t>
  </si>
  <si>
    <t>Признак лица, подписавшего документ</t>
  </si>
  <si>
    <t xml:space="preserve">Принимает значение: 1 – руководитель, 2 – уполномоченный представитель
</t>
  </si>
  <si>
    <t>Ууполномоченный представитель (Фамилия)</t>
  </si>
  <si>
    <t>Ууполномоченный представитель (Имя)</t>
  </si>
  <si>
    <t>Ууполномоченный представитель (Отчество)</t>
  </si>
  <si>
    <t>Ууполномоченный представитель (Телефон)</t>
  </si>
  <si>
    <t xml:space="preserve">Наименование документа, подтверждающего полномочия представителя </t>
  </si>
  <si>
    <t>НаимДок</t>
  </si>
  <si>
    <t>Ууполномоченный представитель (Email)</t>
  </si>
  <si>
    <t xml:space="preserve">по ОКТМО </t>
  </si>
  <si>
    <t xml:space="preserve">ИНН </t>
  </si>
  <si>
    <t>ОКТМО</t>
  </si>
  <si>
    <t>Деятельность по
государственному
заданию</t>
  </si>
  <si>
    <t>Приносящая
доход
деятельность</t>
  </si>
  <si>
    <t>доп. значения для выгрузки</t>
  </si>
  <si>
    <t>1</t>
  </si>
  <si>
    <t>ОТЧЕТ О ФИНАНСОВЫХ РЕЗУЛЬТАТАХ ДЕЯТЕЛЬНОСТИ УЧРЕЖДЕНИЯ</t>
  </si>
  <si>
    <t>(наименование, ОГРН, ИНН, КПП, местонахождение)</t>
  </si>
  <si>
    <t>383</t>
  </si>
  <si>
    <t>5.06</t>
  </si>
  <si>
    <t>(стр.301 - стр.302) - (стр.310 + стр.410)</t>
  </si>
  <si>
    <t>19</t>
  </si>
  <si>
    <t>(в ред. Приказа Минфина России от 02.11.2021 № 170н)</t>
  </si>
  <si>
    <t>01</t>
  </si>
  <si>
    <t>Января</t>
  </si>
  <si>
    <t>23</t>
  </si>
  <si>
    <t>муниципальное бюджетное дошкольное образовательное учреждение детский сад общеразвивающего вида №15 "Улыбка"</t>
  </si>
  <si>
    <t>01.01.2023</t>
  </si>
  <si>
    <t>57518277</t>
  </si>
  <si>
    <t>6122007244</t>
  </si>
  <si>
    <t>60635452</t>
  </si>
  <si>
    <t>907</t>
  </si>
  <si>
    <t>Кардашян А.А.</t>
  </si>
  <si>
    <t>Доходы (стр. 030 + стр. 040 + стр. 050 + стр. 060 + стр. 070 + стр. 090 + стр. 100  + стр. 110)</t>
  </si>
  <si>
    <t>010</t>
  </si>
  <si>
    <t>100</t>
  </si>
  <si>
    <t>-</t>
  </si>
  <si>
    <t>Доходы от собственности</t>
  </si>
  <si>
    <t>030</t>
  </si>
  <si>
    <t>120</t>
  </si>
  <si>
    <t xml:space="preserve">в том числе:
</t>
  </si>
  <si>
    <t>Доходы от оказания платных услуг (работ), компенсаций затрат</t>
  </si>
  <si>
    <t>040</t>
  </si>
  <si>
    <t>130</t>
  </si>
  <si>
    <t>в том числе:
Доходы от оказания платных услуг (работ)</t>
  </si>
  <si>
    <t>131</t>
  </si>
  <si>
    <t>Штрафы, пени, неустойки, 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</si>
  <si>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</si>
  <si>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</si>
  <si>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</si>
  <si>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</si>
  <si>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</si>
  <si>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</si>
  <si>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</si>
  <si>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</si>
  <si>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</si>
  <si>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</si>
  <si>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</si>
  <si>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Форма 0503721  с.2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</si>
  <si>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</si>
  <si>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</si>
  <si>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</si>
  <si>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</si>
  <si>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</si>
  <si>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Расходы  (стр.160 + стр.170 + стр. 190 + стр. 210 + стр. 230 + стр. 240 + стр. 250 + стр. 260 + стр. 270)</t>
  </si>
  <si>
    <t>200</t>
  </si>
  <si>
    <t>Оплата труда и начисления на выплаты по оплате труда</t>
  </si>
  <si>
    <t>210</t>
  </si>
  <si>
    <t>в том числе:
Заработная плата</t>
  </si>
  <si>
    <t>211</t>
  </si>
  <si>
    <t>Начисления на выплаты по оплате труда</t>
  </si>
  <si>
    <t>213</t>
  </si>
  <si>
    <t>Оплата работ, услуг</t>
  </si>
  <si>
    <t>220</t>
  </si>
  <si>
    <t>в том числе:
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</si>
  <si>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</si>
  <si>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</si>
  <si>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</si>
  <si>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</si>
  <si>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</si>
  <si>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</si>
  <si>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</si>
  <si>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Обслуживание долговых обязательств</t>
  </si>
  <si>
    <t>230</t>
  </si>
  <si>
    <t>Безвозмездные перечисления текущего характера организациям</t>
  </si>
  <si>
    <t>240</t>
  </si>
  <si>
    <t>Безвозмездные перечисления бюджетам</t>
  </si>
  <si>
    <t>250</t>
  </si>
  <si>
    <t>Социальное обеспечение</t>
  </si>
  <si>
    <t>260</t>
  </si>
  <si>
    <t>в том числе:
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</si>
  <si>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</si>
  <si>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</si>
  <si>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</si>
  <si>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в том числе:
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</si>
  <si>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</si>
  <si>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</si>
  <si>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</si>
  <si>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</si>
  <si>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</si>
  <si>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Форма 0503721  с.3</t>
  </si>
  <si>
    <t>Прочие расходы</t>
  </si>
  <si>
    <t>290</t>
  </si>
  <si>
    <t>в том числе:
Налоги, пошлины и сборы</t>
  </si>
  <si>
    <t>291</t>
  </si>
  <si>
    <t>Чистый операционный результат (стр.301 - стр.302); (стр.310 + стр.410)</t>
  </si>
  <si>
    <t>300</t>
  </si>
  <si>
    <t>Операционный результат до налогообложения (стр.010 - стр.150)</t>
  </si>
  <si>
    <t>301</t>
  </si>
  <si>
    <t>Налог на прибыль</t>
  </si>
  <si>
    <t>302</t>
  </si>
  <si>
    <t>Операции с нефинансовыми активами (стр.320 + стр.330 + стр.350 + стр.360 + стр.370 + стр.380 + стр.390 + стр.400)</t>
  </si>
  <si>
    <t>310</t>
  </si>
  <si>
    <t>Чистое поступление основных средств</t>
  </si>
  <si>
    <t>320</t>
  </si>
  <si>
    <t>в том числе:
увеличение стоимости основных средств</t>
  </si>
  <si>
    <t>321</t>
  </si>
  <si>
    <t>уменьшение стоимости основных средств</t>
  </si>
  <si>
    <t>322</t>
  </si>
  <si>
    <t>41X</t>
  </si>
  <si>
    <t>Чистое поступление нематериальных активов</t>
  </si>
  <si>
    <t>330</t>
  </si>
  <si>
    <t>в том числе:
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</si>
  <si>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</si>
  <si>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</si>
  <si>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</si>
  <si>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42X</t>
  </si>
  <si>
    <t>Чистое поступление непроизведенных активов</t>
  </si>
  <si>
    <t>350</t>
  </si>
  <si>
    <t>в том числе:
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</si>
  <si>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</si>
  <si>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</si>
  <si>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</si>
  <si>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43X</t>
  </si>
  <si>
    <t>Чистое поступление материальных запасов</t>
  </si>
  <si>
    <t>360</t>
  </si>
  <si>
    <t>в том числе:
увеличение стоимости материальных запасов</t>
  </si>
  <si>
    <t>361</t>
  </si>
  <si>
    <t>340</t>
  </si>
  <si>
    <t xml:space="preserve">из них:
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</si>
  <si>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</si>
  <si>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</si>
  <si>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</si>
  <si>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</si>
  <si>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</si>
  <si>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в том числе:
увеличение стоимости прав пользования</t>
  </si>
  <si>
    <t>371</t>
  </si>
  <si>
    <t>35Х</t>
  </si>
  <si>
    <t>уменьшение стоимости прав пользования</t>
  </si>
  <si>
    <t>372</t>
  </si>
  <si>
    <t>45Х</t>
  </si>
  <si>
    <t>Чистое изменение затрат на изготовление готовой продукции (работ, услуг)</t>
  </si>
  <si>
    <t>390</t>
  </si>
  <si>
    <t>Форма 0503721  с.4</t>
  </si>
  <si>
    <t>в том числе:
увеличение затрат</t>
  </si>
  <si>
    <t>391</t>
  </si>
  <si>
    <t>X</t>
  </si>
  <si>
    <t>уменьшение затрат</t>
  </si>
  <si>
    <t>392</t>
  </si>
  <si>
    <t>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</si>
  <si>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</si>
  <si>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</si>
  <si>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</si>
  <si>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(стр.430 + стр.440 + стр.450 + стр.460 + стр.470 + стр.480)</t>
  </si>
  <si>
    <t>420</t>
  </si>
  <si>
    <t>Чистое поступление денежных средств и их эквивалентов</t>
  </si>
  <si>
    <t>430</t>
  </si>
  <si>
    <t>в том числе:
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</si>
  <si>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</si>
  <si>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</si>
  <si>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</si>
  <si>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</si>
  <si>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</si>
  <si>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</si>
  <si>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
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</si>
  <si>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</si>
  <si>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</si>
  <si>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</si>
  <si>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</si>
  <si>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</si>
  <si>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</si>
  <si>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</si>
  <si>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</si>
  <si>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</si>
  <si>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</si>
  <si>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</si>
  <si>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</si>
  <si>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</si>
  <si>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займов (ссуд)</t>
  </si>
  <si>
    <t>460</t>
  </si>
  <si>
    <t>в том числе:
увеличение задолженности по предоставленным займам (ссудам)</t>
  </si>
  <si>
    <t>461</t>
  </si>
  <si>
    <t>540</t>
  </si>
  <si>
    <t>уменьшение задолженности по предоставленным займам (ссудам)</t>
  </si>
  <si>
    <t>462</t>
  </si>
  <si>
    <t>640</t>
  </si>
  <si>
    <t>Чистое поступление иных финансовых активов</t>
  </si>
  <si>
    <t>470</t>
  </si>
  <si>
    <t>в том числе:
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</si>
  <si>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</si>
  <si>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</si>
  <si>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</si>
  <si>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</si>
  <si>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</si>
  <si>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дебиторской задолженности</t>
  </si>
  <si>
    <t>480</t>
  </si>
  <si>
    <t>в том числе:
увеличение дебиторской задолженности</t>
  </si>
  <si>
    <t>481</t>
  </si>
  <si>
    <t>560</t>
  </si>
  <si>
    <t>уменьшение дебиторской задолженности</t>
  </si>
  <si>
    <t>482</t>
  </si>
  <si>
    <t>660</t>
  </si>
  <si>
    <t>Форма 0503721  с.5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</si>
  <si>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</si>
  <si>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</si>
  <si>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</si>
  <si>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</si>
  <si>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</si>
  <si>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</si>
  <si>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</si>
  <si>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</si>
  <si>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</si>
  <si>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</si>
  <si>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</si>
  <si>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</si>
  <si>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</si>
  <si>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</si>
  <si>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</si>
  <si>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</si>
  <si>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
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</si>
  <si>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</si>
  <si>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</si>
  <si>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</si>
  <si>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</si>
  <si>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</si>
  <si>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Чистое изменение доходов будущих периодов</t>
  </si>
  <si>
    <t>Чистое изменение резервов предстоящих расходов</t>
  </si>
  <si>
    <t>2022</t>
  </si>
  <si>
    <t>612201001</t>
  </si>
  <si>
    <t>Кардашян</t>
  </si>
  <si>
    <t>Агавни</t>
  </si>
  <si>
    <t>Арутюновна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</si>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</sst>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&quot;&quot;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i/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7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justify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justify"/>
    </xf>
    <xf numFmtId="0" fontId="2" fillId="0" borderId="0" xfId="0" applyFont="1" applyBorder="1"/>
    <xf numFmtId="49" fontId="7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49" fontId="0" fillId="0" borderId="3" xfId="0" applyNumberFormat="1" applyBorder="1" applyAlignment="1">
      <alignment horizontal="left" vertical="top"/>
    </xf>
    <xf numFmtId="0" fontId="0" fillId="0" borderId="3" xfId="0" applyNumberFormat="1" applyBorder="1" applyAlignment="1">
      <alignment horizontal="left" vertical="top"/>
    </xf>
    <xf numFmtId="49" fontId="0" fillId="2" borderId="2" xfId="0" applyNumberFormat="1" applyFill="1" applyBorder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/>
    <xf numFmtId="49" fontId="0" fillId="2" borderId="2" xfId="0" applyNumberFormat="1" applyFill="1" applyBorder="1"/>
    <xf numFmtId="0" fontId="0" fillId="2" borderId="2" xfId="0" applyNumberFormat="1" applyFill="1" applyBorder="1"/>
    <xf numFmtId="49" fontId="6" fillId="0" borderId="0" xfId="0" applyNumberFormat="1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9" fontId="0" fillId="0" borderId="2" xfId="0" applyNumberFormat="1" applyBorder="1" applyAlignment="1">
      <alignment horizontal="left" vertical="top"/>
    </xf>
    <xf numFmtId="0" fontId="0" fillId="0" borderId="2" xfId="0" applyBorder="1"/>
    <xf numFmtId="49" fontId="2" fillId="0" borderId="1" xfId="0" applyNumberFormat="1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2" xfId="0" applyNumberFormat="1" applyBorder="1"/>
    <xf numFmtId="0" fontId="6" fillId="0" borderId="0" xfId="0" applyFont="1" applyAlignment="1"/>
    <xf numFmtId="0" fontId="8" fillId="0" borderId="0" xfId="0" applyFont="1" applyAlignment="1">
      <alignment horizontal="right" vertical="top"/>
    </xf>
    <xf numFmtId="0" fontId="2" fillId="0" borderId="0" xfId="0" applyFont="1" applyBorder="1" applyAlignment="1"/>
    <xf numFmtId="49" fontId="2" fillId="0" borderId="0" xfId="0" applyNumberFormat="1" applyFont="1" applyBorder="1" applyAlignment="1"/>
    <xf numFmtId="0" fontId="4" fillId="0" borderId="0" xfId="0" applyFont="1" applyBorder="1"/>
    <xf numFmtId="0" fontId="2" fillId="0" borderId="0" xfId="0" applyFont="1" applyAlignment="1">
      <alignment horizontal="right" indent="1"/>
    </xf>
    <xf numFmtId="164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14" fontId="2" fillId="0" borderId="20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 vertical="justify"/>
    </xf>
    <xf numFmtId="0" fontId="2" fillId="0" borderId="0" xfId="0" applyFont="1" applyAlignment="1">
      <alignment horizontal="center"/>
    </xf>
    <xf numFmtId="49" fontId="2" fillId="0" borderId="2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left" wrapText="1"/>
    </xf>
    <xf numFmtId="49" fontId="2" fillId="0" borderId="8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/>
    </xf>
    <xf numFmtId="0" fontId="2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49" fontId="10" fillId="0" borderId="18" xfId="0" applyNumberFormat="1" applyFont="1" applyBorder="1" applyAlignment="1">
      <alignment horizontal="left" wrapText="1" indent="1"/>
    </xf>
    <xf numFmtId="49" fontId="10" fillId="0" borderId="19" xfId="0" applyNumberFormat="1" applyFont="1" applyBorder="1" applyAlignment="1">
      <alignment horizontal="left" wrapText="1" indent="1"/>
    </xf>
    <xf numFmtId="49" fontId="2" fillId="0" borderId="20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49" fontId="9" fillId="0" borderId="29" xfId="0" applyNumberFormat="1" applyFont="1" applyBorder="1" applyAlignment="1">
      <alignment horizontal="left" wrapText="1"/>
    </xf>
    <xf numFmtId="49" fontId="9" fillId="0" borderId="30" xfId="0" applyNumberFormat="1" applyFont="1" applyBorder="1" applyAlignment="1">
      <alignment horizontal="left" wrapText="1"/>
    </xf>
    <xf numFmtId="164" fontId="2" fillId="0" borderId="31" xfId="0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right"/>
    </xf>
    <xf numFmtId="49" fontId="2" fillId="0" borderId="18" xfId="0" applyNumberFormat="1" applyFont="1" applyBorder="1" applyAlignment="1">
      <alignment horizontal="left" wrapText="1" indent="2"/>
    </xf>
    <xf numFmtId="49" fontId="2" fillId="0" borderId="19" xfId="0" applyNumberFormat="1" applyFont="1" applyBorder="1" applyAlignment="1">
      <alignment horizontal="left" wrapText="1" indent="2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10" fillId="0" borderId="29" xfId="0" applyNumberFormat="1" applyFont="1" applyBorder="1" applyAlignment="1">
      <alignment horizontal="left" wrapText="1" indent="1"/>
    </xf>
    <xf numFmtId="49" fontId="10" fillId="0" borderId="30" xfId="0" applyNumberFormat="1" applyFont="1" applyBorder="1" applyAlignment="1">
      <alignment horizontal="left" wrapText="1" indent="1"/>
    </xf>
    <xf numFmtId="164" fontId="2" fillId="0" borderId="34" xfId="0" applyNumberFormat="1" applyFont="1" applyBorder="1" applyAlignment="1">
      <alignment horizontal="center"/>
    </xf>
    <xf numFmtId="49" fontId="9" fillId="0" borderId="18" xfId="0" applyNumberFormat="1" applyFont="1" applyBorder="1" applyAlignment="1">
      <alignment horizontal="left" wrapText="1"/>
    </xf>
    <xf numFmtId="49" fontId="9" fillId="0" borderId="19" xfId="0" applyNumberFormat="1" applyFont="1" applyBorder="1" applyAlignment="1">
      <alignment horizontal="left" wrapText="1"/>
    </xf>
    <xf numFmtId="49" fontId="2" fillId="0" borderId="29" xfId="0" applyNumberFormat="1" applyFont="1" applyBorder="1" applyAlignment="1">
      <alignment horizontal="left" wrapText="1" indent="1"/>
    </xf>
    <xf numFmtId="49" fontId="2" fillId="0" borderId="30" xfId="0" applyNumberFormat="1" applyFont="1" applyBorder="1" applyAlignment="1">
      <alignment horizontal="left" wrapText="1" indent="1"/>
    </xf>
    <xf numFmtId="49" fontId="2" fillId="0" borderId="18" xfId="0" applyNumberFormat="1" applyFont="1" applyBorder="1" applyAlignment="1">
      <alignment horizontal="left" wrapText="1" indent="3"/>
    </xf>
    <xf numFmtId="49" fontId="2" fillId="0" borderId="19" xfId="0" applyNumberFormat="1" applyFont="1" applyBorder="1" applyAlignment="1">
      <alignment horizontal="left" wrapText="1" indent="3"/>
    </xf>
    <xf numFmtId="49" fontId="2" fillId="0" borderId="29" xfId="0" applyNumberFormat="1" applyFont="1" applyBorder="1" applyAlignment="1">
      <alignment horizontal="left" wrapText="1" indent="2"/>
    </xf>
    <xf numFmtId="49" fontId="2" fillId="0" borderId="30" xfId="0" applyNumberFormat="1" applyFont="1" applyBorder="1" applyAlignment="1">
      <alignment horizontal="left" wrapText="1" indent="2"/>
    </xf>
    <xf numFmtId="49" fontId="9" fillId="0" borderId="18" xfId="0" applyNumberFormat="1" applyFont="1" applyBorder="1" applyAlignment="1">
      <alignment horizontal="left" wrapText="1" indent="1"/>
    </xf>
    <xf numFmtId="49" fontId="9" fillId="0" borderId="19" xfId="0" applyNumberFormat="1" applyFont="1" applyBorder="1" applyAlignment="1">
      <alignment horizontal="left" wrapText="1" indent="1"/>
    </xf>
    <xf numFmtId="49" fontId="10" fillId="0" borderId="18" xfId="0" applyNumberFormat="1" applyFont="1" applyBorder="1" applyAlignment="1">
      <alignment horizontal="left" wrapText="1"/>
    </xf>
    <xf numFmtId="49" fontId="10" fillId="0" borderId="19" xfId="0" applyNumberFormat="1" applyFont="1" applyBorder="1" applyAlignment="1">
      <alignment horizontal="left" wrapText="1"/>
    </xf>
    <xf numFmtId="49" fontId="2" fillId="0" borderId="18" xfId="0" applyNumberFormat="1" applyFont="1" applyBorder="1" applyAlignment="1">
      <alignment horizontal="left" wrapText="1" indent="1"/>
    </xf>
    <xf numFmtId="49" fontId="2" fillId="0" borderId="19" xfId="0" applyNumberFormat="1" applyFont="1" applyBorder="1" applyAlignment="1">
      <alignment horizontal="left" wrapText="1" indent="1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Выгрузить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E149"/>
  <sheetViews>
    <sheetView showGridLines="0" tabSelected="1" workbookViewId="0"/>
  </sheetViews>
  <sheetFormatPr defaultColWidth="1.28515625" defaultRowHeight="11.25" x14ac:dyDescent="0.2"/>
  <cols>
    <col min="1" max="42" width="1.28515625" style="1" customWidth="1"/>
    <col min="43" max="43" width="1.28515625" style="1" hidden="1" customWidth="1"/>
    <col min="44" max="98" width="1.28515625" style="1"/>
    <col min="99" max="99" width="1.28515625" style="1" customWidth="1"/>
    <col min="100" max="16384" width="1.28515625" style="1"/>
  </cols>
  <sheetData>
    <row r="1" spans="1:109" ht="14.25" customHeight="1" x14ac:dyDescent="0.2">
      <c r="A1" s="1" t="s">
        <v>331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O1" s="40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DE1" s="41" t="s">
        <v>111</v>
      </c>
    </row>
    <row r="2" spans="1:109" ht="13.5" thickBo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V2" s="9"/>
      <c r="Y2" s="9"/>
      <c r="Z2" s="40" t="s">
        <v>105</v>
      </c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7"/>
      <c r="CP2" s="7"/>
      <c r="CQ2" s="7"/>
      <c r="CR2" s="7"/>
      <c r="CS2" s="7"/>
      <c r="CU2" s="53" t="s">
        <v>10</v>
      </c>
      <c r="CV2" s="53"/>
      <c r="CW2" s="53"/>
      <c r="CX2" s="53"/>
      <c r="CY2" s="53"/>
      <c r="CZ2" s="53"/>
      <c r="DA2" s="53"/>
      <c r="DB2" s="53"/>
      <c r="DC2" s="53"/>
      <c r="DD2" s="53"/>
      <c r="DE2" s="53"/>
    </row>
    <row r="3" spans="1:109" ht="13.5" customHeight="1" x14ac:dyDescent="0.2">
      <c r="CO3" s="7"/>
      <c r="CP3" s="7"/>
      <c r="CQ3" s="7"/>
      <c r="CR3" s="7"/>
      <c r="CS3" s="7"/>
      <c r="CT3" s="5" t="s">
        <v>11</v>
      </c>
      <c r="CU3" s="54" t="s">
        <v>28</v>
      </c>
      <c r="CV3" s="55"/>
      <c r="CW3" s="55"/>
      <c r="CX3" s="55"/>
      <c r="CY3" s="55"/>
      <c r="CZ3" s="55"/>
      <c r="DA3" s="55"/>
      <c r="DB3" s="55"/>
      <c r="DC3" s="55"/>
      <c r="DD3" s="55"/>
      <c r="DE3" s="56"/>
    </row>
    <row r="4" spans="1:109" ht="13.5" customHeight="1" x14ac:dyDescent="0.2">
      <c r="AH4" s="5" t="s">
        <v>12</v>
      </c>
      <c r="AI4" s="57" t="s">
        <v>112</v>
      </c>
      <c r="AJ4" s="57"/>
      <c r="AK4" s="57"/>
      <c r="AL4" s="52" t="s">
        <v>113</v>
      </c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Z4" s="58" t="s">
        <v>13</v>
      </c>
      <c r="BA4" s="58"/>
      <c r="BB4" s="52" t="s">
        <v>114</v>
      </c>
      <c r="BC4" s="52"/>
      <c r="BD4" s="52"/>
      <c r="BE4" s="2" t="s">
        <v>9</v>
      </c>
      <c r="CO4" s="7"/>
      <c r="CP4" s="7"/>
      <c r="CQ4" s="7"/>
      <c r="CR4" s="7"/>
      <c r="CS4" s="7"/>
      <c r="CT4" s="5" t="s">
        <v>14</v>
      </c>
      <c r="CU4" s="59" t="s">
        <v>116</v>
      </c>
      <c r="CV4" s="60"/>
      <c r="CW4" s="60"/>
      <c r="CX4" s="60"/>
      <c r="CY4" s="60"/>
      <c r="CZ4" s="60"/>
      <c r="DA4" s="60"/>
      <c r="DB4" s="60"/>
      <c r="DC4" s="60"/>
      <c r="DD4" s="60"/>
      <c r="DE4" s="61"/>
    </row>
    <row r="5" spans="1:109" ht="18.75" customHeight="1" x14ac:dyDescent="0.2">
      <c r="A5" s="7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7" t="s">
        <v>115</v>
      </c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O5" s="7"/>
      <c r="CP5" s="7"/>
      <c r="CQ5" s="7"/>
      <c r="CR5" s="7"/>
      <c r="CS5" s="7"/>
      <c r="CT5" s="5" t="s">
        <v>15</v>
      </c>
      <c r="CU5" s="65" t="s">
        <v>117</v>
      </c>
      <c r="CV5" s="66"/>
      <c r="CW5" s="66"/>
      <c r="CX5" s="66"/>
      <c r="CY5" s="66"/>
      <c r="CZ5" s="66"/>
      <c r="DA5" s="66"/>
      <c r="DB5" s="66"/>
      <c r="DC5" s="66"/>
      <c r="DD5" s="66"/>
      <c r="DE5" s="67"/>
    </row>
    <row r="6" spans="1:109" ht="13.5" customHeight="1" x14ac:dyDescent="0.2">
      <c r="A6" s="7" t="s">
        <v>17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O6" s="7"/>
      <c r="CP6" s="7"/>
      <c r="CQ6" s="7"/>
      <c r="CR6" s="7"/>
      <c r="CS6" s="7"/>
      <c r="CT6" s="5" t="s">
        <v>99</v>
      </c>
      <c r="CU6" s="65" t="s">
        <v>118</v>
      </c>
      <c r="CV6" s="66"/>
      <c r="CW6" s="66"/>
      <c r="CX6" s="66"/>
      <c r="CY6" s="66"/>
      <c r="CZ6" s="66"/>
      <c r="DA6" s="66"/>
      <c r="DB6" s="66"/>
      <c r="DC6" s="66"/>
      <c r="DD6" s="66"/>
      <c r="DE6" s="67"/>
    </row>
    <row r="7" spans="1:109" ht="13.5" customHeight="1" x14ac:dyDescent="0.2">
      <c r="A7" s="7" t="s">
        <v>18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T7" s="5" t="s">
        <v>98</v>
      </c>
      <c r="CU7" s="65" t="s">
        <v>119</v>
      </c>
      <c r="CV7" s="66"/>
      <c r="CW7" s="66"/>
      <c r="CX7" s="66"/>
      <c r="CY7" s="66"/>
      <c r="CZ7" s="66"/>
      <c r="DA7" s="66"/>
      <c r="DB7" s="66"/>
      <c r="DC7" s="66"/>
      <c r="DD7" s="66"/>
      <c r="DE7" s="67"/>
    </row>
    <row r="8" spans="1:109" ht="13.5" customHeight="1" x14ac:dyDescent="0.2">
      <c r="CT8" s="5" t="s">
        <v>15</v>
      </c>
      <c r="CU8" s="68"/>
      <c r="CV8" s="69"/>
      <c r="CW8" s="69"/>
      <c r="CX8" s="69"/>
      <c r="CY8" s="69"/>
      <c r="CZ8" s="69"/>
      <c r="DA8" s="69"/>
      <c r="DB8" s="69"/>
      <c r="DC8" s="69"/>
      <c r="DD8" s="69"/>
      <c r="DE8" s="70"/>
    </row>
    <row r="9" spans="1:109" ht="13.5" customHeight="1" x14ac:dyDescent="0.2">
      <c r="A9" s="7" t="s">
        <v>19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R9" s="45"/>
      <c r="CT9" s="5" t="s">
        <v>99</v>
      </c>
      <c r="CU9" s="74"/>
      <c r="CV9" s="75"/>
      <c r="CW9" s="75"/>
      <c r="CX9" s="75"/>
      <c r="CY9" s="75"/>
      <c r="CZ9" s="75"/>
      <c r="DA9" s="75"/>
      <c r="DB9" s="75"/>
      <c r="DC9" s="75"/>
      <c r="DD9" s="75"/>
      <c r="DE9" s="76"/>
    </row>
    <row r="10" spans="1:109" ht="14.25" customHeight="1" x14ac:dyDescent="0.2">
      <c r="A10" s="7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O10" s="7"/>
      <c r="CP10" s="7"/>
      <c r="CQ10" s="7"/>
      <c r="CR10" s="7"/>
      <c r="CS10" s="7"/>
      <c r="CT10" s="5" t="s">
        <v>20</v>
      </c>
      <c r="CU10" s="65" t="s">
        <v>120</v>
      </c>
      <c r="CV10" s="66"/>
      <c r="CW10" s="66"/>
      <c r="CX10" s="66"/>
      <c r="CY10" s="66"/>
      <c r="CZ10" s="66"/>
      <c r="DA10" s="66"/>
      <c r="DB10" s="66"/>
      <c r="DC10" s="66"/>
      <c r="DD10" s="66"/>
      <c r="DE10" s="67"/>
    </row>
    <row r="11" spans="1:109" ht="13.5" customHeight="1" x14ac:dyDescent="0.2">
      <c r="A11" s="7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" t="s">
        <v>29</v>
      </c>
      <c r="CT11" s="5"/>
      <c r="CU11" s="68"/>
      <c r="CV11" s="69"/>
      <c r="CW11" s="69"/>
      <c r="CX11" s="69"/>
      <c r="CY11" s="69"/>
      <c r="CZ11" s="69"/>
      <c r="DA11" s="69"/>
      <c r="DB11" s="69"/>
      <c r="DC11" s="69"/>
      <c r="DD11" s="69"/>
      <c r="DE11" s="70"/>
    </row>
    <row r="12" spans="1:109" ht="13.5" customHeight="1" thickBot="1" x14ac:dyDescent="0.25">
      <c r="A12" s="7" t="s">
        <v>23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" t="s">
        <v>24</v>
      </c>
      <c r="CT12" s="5" t="s">
        <v>25</v>
      </c>
      <c r="CU12" s="82" t="s">
        <v>107</v>
      </c>
      <c r="CV12" s="83"/>
      <c r="CW12" s="83"/>
      <c r="CX12" s="83"/>
      <c r="CY12" s="83"/>
      <c r="CZ12" s="83"/>
      <c r="DA12" s="83"/>
      <c r="DB12" s="83"/>
      <c r="DC12" s="83"/>
      <c r="DD12" s="83"/>
      <c r="DE12" s="84"/>
    </row>
    <row r="13" spans="1:109" x14ac:dyDescent="0.2">
      <c r="DE13" s="11"/>
    </row>
    <row r="14" spans="1:109" s="8" customFormat="1" ht="35.25" customHeight="1" x14ac:dyDescent="0.2">
      <c r="A14" s="79" t="s">
        <v>27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85"/>
      <c r="AQ14" s="12"/>
      <c r="AR14" s="87" t="s">
        <v>26</v>
      </c>
      <c r="AS14" s="79"/>
      <c r="AT14" s="79"/>
      <c r="AU14" s="85"/>
      <c r="AV14" s="87" t="s">
        <v>30</v>
      </c>
      <c r="AW14" s="79"/>
      <c r="AX14" s="79"/>
      <c r="AY14" s="79"/>
      <c r="AZ14" s="85"/>
      <c r="BA14" s="87" t="s">
        <v>31</v>
      </c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9"/>
      <c r="BO14" s="87" t="s">
        <v>101</v>
      </c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9"/>
      <c r="CC14" s="87" t="s">
        <v>102</v>
      </c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9"/>
      <c r="CQ14" s="78" t="s">
        <v>32</v>
      </c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</row>
    <row r="15" spans="1:109" s="8" customFormat="1" ht="12" thickBot="1" x14ac:dyDescent="0.25">
      <c r="A15" s="79">
        <v>1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85"/>
      <c r="AQ15" s="12"/>
      <c r="AR15" s="80">
        <v>2</v>
      </c>
      <c r="AS15" s="81"/>
      <c r="AT15" s="81"/>
      <c r="AU15" s="86"/>
      <c r="AV15" s="80">
        <v>3</v>
      </c>
      <c r="AW15" s="81"/>
      <c r="AX15" s="81"/>
      <c r="AY15" s="81"/>
      <c r="AZ15" s="86"/>
      <c r="BA15" s="80">
        <v>4</v>
      </c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6"/>
      <c r="BO15" s="80">
        <v>5</v>
      </c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6"/>
      <c r="CC15" s="80">
        <v>6</v>
      </c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6"/>
      <c r="CQ15" s="80">
        <v>7</v>
      </c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</row>
    <row r="16" spans="1:109" ht="24" customHeight="1" x14ac:dyDescent="0.2">
      <c r="A16" s="98" t="s">
        <v>122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9"/>
      <c r="AQ16" s="34" t="s">
        <v>104</v>
      </c>
      <c r="AR16" s="95" t="s">
        <v>123</v>
      </c>
      <c r="AS16" s="96"/>
      <c r="AT16" s="96"/>
      <c r="AU16" s="96"/>
      <c r="AV16" s="96" t="s">
        <v>124</v>
      </c>
      <c r="AW16" s="96"/>
      <c r="AX16" s="96"/>
      <c r="AY16" s="96"/>
      <c r="AZ16" s="96"/>
      <c r="BA16" s="100" t="s">
        <v>125</v>
      </c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2"/>
      <c r="BO16" s="90">
        <v>9764900</v>
      </c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103"/>
      <c r="CC16" s="90">
        <v>633391</v>
      </c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103"/>
      <c r="CQ16" s="90">
        <v>10398291</v>
      </c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2"/>
    </row>
    <row r="17" spans="1:109" ht="12" customHeight="1" x14ac:dyDescent="0.2">
      <c r="A17" s="93" t="s">
        <v>126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4"/>
      <c r="AQ17" s="34" t="s">
        <v>104</v>
      </c>
      <c r="AR17" s="95" t="s">
        <v>127</v>
      </c>
      <c r="AS17" s="96"/>
      <c r="AT17" s="96"/>
      <c r="AU17" s="96"/>
      <c r="AV17" s="96" t="s">
        <v>128</v>
      </c>
      <c r="AW17" s="96"/>
      <c r="AX17" s="96"/>
      <c r="AY17" s="96"/>
      <c r="AZ17" s="96"/>
      <c r="BA17" s="46" t="s">
        <v>125</v>
      </c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8"/>
      <c r="BO17" s="46" t="s">
        <v>125</v>
      </c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8"/>
      <c r="CC17" s="46" t="s">
        <v>125</v>
      </c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8"/>
      <c r="CQ17" s="46" t="s">
        <v>125</v>
      </c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97"/>
    </row>
    <row r="18" spans="1:109" ht="24" customHeight="1" x14ac:dyDescent="0.2">
      <c r="A18" s="104" t="s">
        <v>129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5"/>
      <c r="AQ18" s="34" t="s">
        <v>104</v>
      </c>
      <c r="AR18" s="95"/>
      <c r="AS18" s="96"/>
      <c r="AT18" s="96"/>
      <c r="AU18" s="96"/>
      <c r="AV18" s="96"/>
      <c r="AW18" s="96"/>
      <c r="AX18" s="96"/>
      <c r="AY18" s="96"/>
      <c r="AZ18" s="96"/>
      <c r="BA18" s="46" t="s">
        <v>125</v>
      </c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8"/>
      <c r="BO18" s="46" t="s">
        <v>125</v>
      </c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8"/>
      <c r="CC18" s="46" t="s">
        <v>125</v>
      </c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8"/>
      <c r="CQ18" s="46" t="s">
        <v>125</v>
      </c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97"/>
    </row>
    <row r="19" spans="1:109" ht="24" customHeight="1" x14ac:dyDescent="0.2">
      <c r="A19" s="93" t="s">
        <v>130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4"/>
      <c r="AQ19" s="34" t="s">
        <v>104</v>
      </c>
      <c r="AR19" s="95" t="s">
        <v>131</v>
      </c>
      <c r="AS19" s="96"/>
      <c r="AT19" s="96"/>
      <c r="AU19" s="96"/>
      <c r="AV19" s="96" t="s">
        <v>132</v>
      </c>
      <c r="AW19" s="96"/>
      <c r="AX19" s="96"/>
      <c r="AY19" s="96"/>
      <c r="AZ19" s="96"/>
      <c r="BA19" s="46" t="s">
        <v>125</v>
      </c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8"/>
      <c r="BO19" s="90">
        <v>9764900</v>
      </c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103"/>
      <c r="CC19" s="90">
        <v>633391</v>
      </c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103"/>
      <c r="CQ19" s="90">
        <v>10398291</v>
      </c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2"/>
    </row>
    <row r="20" spans="1:109" ht="24" customHeight="1" x14ac:dyDescent="0.2">
      <c r="A20" s="104" t="s">
        <v>133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5"/>
      <c r="AQ20" s="34" t="s">
        <v>104</v>
      </c>
      <c r="AR20" s="95" t="s">
        <v>131</v>
      </c>
      <c r="AS20" s="96"/>
      <c r="AT20" s="96"/>
      <c r="AU20" s="96"/>
      <c r="AV20" s="96" t="s">
        <v>134</v>
      </c>
      <c r="AW20" s="96"/>
      <c r="AX20" s="96"/>
      <c r="AY20" s="96"/>
      <c r="AZ20" s="96"/>
      <c r="BA20" s="46" t="s">
        <v>125</v>
      </c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8"/>
      <c r="BO20" s="90">
        <v>9764900</v>
      </c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103"/>
      <c r="CC20" s="90">
        <v>633391</v>
      </c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103"/>
      <c r="CQ20" s="90">
        <v>10398291</v>
      </c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2"/>
    </row>
    <row r="21" spans="1:109" ht="12" customHeight="1" x14ac:dyDescent="0.2">
      <c r="A21" s="93" t="s">
        <v>135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4"/>
      <c r="AQ21" s="34" t="s">
        <v>104</v>
      </c>
      <c r="AR21" s="95" t="s">
        <v>136</v>
      </c>
      <c r="AS21" s="96"/>
      <c r="AT21" s="96"/>
      <c r="AU21" s="96"/>
      <c r="AV21" s="96" t="s">
        <v>137</v>
      </c>
      <c r="AW21" s="96"/>
      <c r="AX21" s="96"/>
      <c r="AY21" s="96"/>
      <c r="AZ21" s="96"/>
      <c r="BA21" s="46" t="s">
        <v>125</v>
      </c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8"/>
      <c r="BO21" s="46" t="s">
        <v>125</v>
      </c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8"/>
      <c r="CC21" s="46" t="s">
        <v>125</v>
      </c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8"/>
      <c r="CQ21" s="46" t="s">
        <v>125</v>
      </c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97"/>
    </row>
    <row r="22" spans="1:109" ht="24" customHeight="1" x14ac:dyDescent="0.2">
      <c r="A22" s="104" t="s">
        <v>129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5"/>
      <c r="AQ22" s="34" t="s">
        <v>104</v>
      </c>
      <c r="AR22" s="95"/>
      <c r="AS22" s="96"/>
      <c r="AT22" s="96"/>
      <c r="AU22" s="96"/>
      <c r="AV22" s="96"/>
      <c r="AW22" s="96"/>
      <c r="AX22" s="96"/>
      <c r="AY22" s="96"/>
      <c r="AZ22" s="96"/>
      <c r="BA22" s="46" t="s">
        <v>125</v>
      </c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8"/>
      <c r="BO22" s="46" t="s">
        <v>125</v>
      </c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8"/>
      <c r="CC22" s="46" t="s">
        <v>125</v>
      </c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8"/>
      <c r="CQ22" s="46" t="s">
        <v>125</v>
      </c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97"/>
    </row>
    <row r="23" spans="1:109" ht="12" customHeight="1" x14ac:dyDescent="0.2">
      <c r="A23" s="93" t="s">
        <v>138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4"/>
      <c r="AQ23" s="34" t="s">
        <v>104</v>
      </c>
      <c r="AR23" s="95" t="s">
        <v>139</v>
      </c>
      <c r="AS23" s="96"/>
      <c r="AT23" s="96"/>
      <c r="AU23" s="96"/>
      <c r="AV23" s="96" t="s">
        <v>140</v>
      </c>
      <c r="AW23" s="96"/>
      <c r="AX23" s="96"/>
      <c r="AY23" s="96"/>
      <c r="AZ23" s="96"/>
      <c r="BA23" s="46" t="s">
        <v>125</v>
      </c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8"/>
      <c r="BO23" s="46" t="s">
        <v>125</v>
      </c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8"/>
      <c r="CC23" s="46" t="s">
        <v>125</v>
      </c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8"/>
      <c r="CQ23" s="46" t="s">
        <v>125</v>
      </c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97"/>
    </row>
    <row r="24" spans="1:109" ht="24" customHeight="1" x14ac:dyDescent="0.2">
      <c r="A24" s="104" t="s">
        <v>129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5"/>
      <c r="AQ24" s="34" t="s">
        <v>104</v>
      </c>
      <c r="AR24" s="95"/>
      <c r="AS24" s="96"/>
      <c r="AT24" s="96"/>
      <c r="AU24" s="96"/>
      <c r="AV24" s="96"/>
      <c r="AW24" s="96"/>
      <c r="AX24" s="96"/>
      <c r="AY24" s="96"/>
      <c r="AZ24" s="96"/>
      <c r="BA24" s="46" t="s">
        <v>125</v>
      </c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8"/>
      <c r="BO24" s="46" t="s">
        <v>125</v>
      </c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8"/>
      <c r="CC24" s="46" t="s">
        <v>125</v>
      </c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8"/>
      <c r="CQ24" s="46" t="s">
        <v>125</v>
      </c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97"/>
    </row>
    <row r="25" spans="1:109" ht="12" customHeight="1" x14ac:dyDescent="0.2">
      <c r="A25" s="93" t="s">
        <v>141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4"/>
      <c r="AQ25" s="34" t="s">
        <v>104</v>
      </c>
      <c r="AR25" s="95" t="s">
        <v>142</v>
      </c>
      <c r="AS25" s="96"/>
      <c r="AT25" s="96"/>
      <c r="AU25" s="96"/>
      <c r="AV25" s="96" t="s">
        <v>143</v>
      </c>
      <c r="AW25" s="96"/>
      <c r="AX25" s="96"/>
      <c r="AY25" s="96"/>
      <c r="AZ25" s="96"/>
      <c r="BA25" s="46" t="s">
        <v>125</v>
      </c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8"/>
      <c r="BO25" s="46" t="s">
        <v>125</v>
      </c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8"/>
      <c r="CC25" s="46" t="s">
        <v>125</v>
      </c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8"/>
      <c r="CQ25" s="46" t="s">
        <v>125</v>
      </c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97"/>
    </row>
    <row r="26" spans="1:109" ht="24" customHeight="1" x14ac:dyDescent="0.2">
      <c r="A26" s="104" t="s">
        <v>129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5"/>
      <c r="AQ26" s="34" t="s">
        <v>104</v>
      </c>
      <c r="AR26" s="95"/>
      <c r="AS26" s="96"/>
      <c r="AT26" s="96"/>
      <c r="AU26" s="96"/>
      <c r="AV26" s="96"/>
      <c r="AW26" s="96"/>
      <c r="AX26" s="96"/>
      <c r="AY26" s="96"/>
      <c r="AZ26" s="96"/>
      <c r="BA26" s="46" t="s">
        <v>125</v>
      </c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8"/>
      <c r="BO26" s="46" t="s">
        <v>125</v>
      </c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8"/>
      <c r="CC26" s="46" t="s">
        <v>125</v>
      </c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8"/>
      <c r="CQ26" s="46" t="s">
        <v>125</v>
      </c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97"/>
    </row>
    <row r="27" spans="1:109" ht="12" customHeight="1" x14ac:dyDescent="0.2">
      <c r="A27" s="93" t="s">
        <v>144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4"/>
      <c r="AQ27" s="34" t="s">
        <v>104</v>
      </c>
      <c r="AR27" s="95" t="s">
        <v>145</v>
      </c>
      <c r="AS27" s="96"/>
      <c r="AT27" s="96"/>
      <c r="AU27" s="96"/>
      <c r="AV27" s="96" t="s">
        <v>146</v>
      </c>
      <c r="AW27" s="96"/>
      <c r="AX27" s="96"/>
      <c r="AY27" s="96"/>
      <c r="AZ27" s="96"/>
      <c r="BA27" s="46" t="s">
        <v>125</v>
      </c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8"/>
      <c r="BO27" s="46" t="s">
        <v>125</v>
      </c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8"/>
      <c r="CC27" s="46" t="s">
        <v>125</v>
      </c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8"/>
      <c r="CQ27" s="46" t="s">
        <v>125</v>
      </c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97"/>
    </row>
    <row r="28" spans="1:109" ht="24" customHeight="1" thickBot="1" x14ac:dyDescent="0.25">
      <c r="A28" s="104" t="s">
        <v>129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5"/>
      <c r="AQ28" s="34" t="s">
        <v>104</v>
      </c>
      <c r="AR28" s="95"/>
      <c r="AS28" s="96"/>
      <c r="AT28" s="96"/>
      <c r="AU28" s="96"/>
      <c r="AV28" s="96"/>
      <c r="AW28" s="96"/>
      <c r="AX28" s="96"/>
      <c r="AY28" s="96"/>
      <c r="AZ28" s="96"/>
      <c r="BA28" s="46" t="s">
        <v>125</v>
      </c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8"/>
      <c r="BO28" s="46" t="s">
        <v>125</v>
      </c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8"/>
      <c r="CC28" s="46" t="s">
        <v>125</v>
      </c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8"/>
      <c r="CQ28" s="46" t="s">
        <v>125</v>
      </c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97"/>
    </row>
    <row r="29" spans="1:109" ht="3" customHeight="1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</row>
    <row r="30" spans="1:109" x14ac:dyDescent="0.2">
      <c r="DE30" s="11" t="s">
        <v>147</v>
      </c>
    </row>
    <row r="31" spans="1:109" s="8" customFormat="1" ht="35.25" customHeight="1" x14ac:dyDescent="0.2">
      <c r="A31" s="79" t="s">
        <v>27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85"/>
      <c r="AQ31" s="12"/>
      <c r="AR31" s="87" t="s">
        <v>26</v>
      </c>
      <c r="AS31" s="79"/>
      <c r="AT31" s="79"/>
      <c r="AU31" s="85"/>
      <c r="AV31" s="87" t="s">
        <v>30</v>
      </c>
      <c r="AW31" s="79"/>
      <c r="AX31" s="79"/>
      <c r="AY31" s="79"/>
      <c r="AZ31" s="85"/>
      <c r="BA31" s="87" t="s">
        <v>31</v>
      </c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9"/>
      <c r="BO31" s="87" t="s">
        <v>101</v>
      </c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9"/>
      <c r="CC31" s="87" t="s">
        <v>102</v>
      </c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9"/>
      <c r="CQ31" s="78" t="s">
        <v>32</v>
      </c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</row>
    <row r="32" spans="1:109" s="8" customFormat="1" ht="12" thickBot="1" x14ac:dyDescent="0.25">
      <c r="A32" s="79">
        <v>1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85"/>
      <c r="AQ32" s="12"/>
      <c r="AR32" s="80">
        <v>2</v>
      </c>
      <c r="AS32" s="81"/>
      <c r="AT32" s="81"/>
      <c r="AU32" s="86"/>
      <c r="AV32" s="80">
        <v>3</v>
      </c>
      <c r="AW32" s="81"/>
      <c r="AX32" s="81"/>
      <c r="AY32" s="81"/>
      <c r="AZ32" s="86"/>
      <c r="BA32" s="80">
        <v>4</v>
      </c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6"/>
      <c r="BO32" s="80">
        <v>5</v>
      </c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6"/>
      <c r="CC32" s="80">
        <v>6</v>
      </c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6"/>
      <c r="CQ32" s="80">
        <v>7</v>
      </c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</row>
    <row r="33" spans="1:109" ht="12" customHeight="1" x14ac:dyDescent="0.2">
      <c r="A33" s="108" t="s">
        <v>148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9"/>
      <c r="AQ33" s="34" t="s">
        <v>104</v>
      </c>
      <c r="AR33" s="95" t="s">
        <v>124</v>
      </c>
      <c r="AS33" s="96"/>
      <c r="AT33" s="96"/>
      <c r="AU33" s="96"/>
      <c r="AV33" s="96" t="s">
        <v>149</v>
      </c>
      <c r="AW33" s="96"/>
      <c r="AX33" s="96"/>
      <c r="AY33" s="96"/>
      <c r="AZ33" s="96"/>
      <c r="BA33" s="100" t="s">
        <v>125</v>
      </c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2"/>
      <c r="BO33" s="100" t="s">
        <v>125</v>
      </c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2"/>
      <c r="CC33" s="100" t="s">
        <v>125</v>
      </c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2"/>
      <c r="CQ33" s="100" t="s">
        <v>125</v>
      </c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10"/>
    </row>
    <row r="34" spans="1:109" ht="24" customHeight="1" x14ac:dyDescent="0.2">
      <c r="A34" s="104" t="s">
        <v>129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5"/>
      <c r="AQ34" s="34" t="s">
        <v>104</v>
      </c>
      <c r="AR34" s="95"/>
      <c r="AS34" s="96"/>
      <c r="AT34" s="96"/>
      <c r="AU34" s="96"/>
      <c r="AV34" s="96"/>
      <c r="AW34" s="96"/>
      <c r="AX34" s="96"/>
      <c r="AY34" s="96"/>
      <c r="AZ34" s="96"/>
      <c r="BA34" s="46" t="s">
        <v>125</v>
      </c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8"/>
      <c r="BO34" s="46" t="s">
        <v>125</v>
      </c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8"/>
      <c r="CC34" s="46" t="s">
        <v>125</v>
      </c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8"/>
      <c r="CQ34" s="46" t="s">
        <v>125</v>
      </c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97"/>
    </row>
    <row r="35" spans="1:109" ht="24" customHeight="1" x14ac:dyDescent="0.2">
      <c r="A35" s="93" t="s">
        <v>150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4"/>
      <c r="AQ35" s="34" t="s">
        <v>104</v>
      </c>
      <c r="AR35" s="95" t="s">
        <v>151</v>
      </c>
      <c r="AS35" s="96"/>
      <c r="AT35" s="96"/>
      <c r="AU35" s="96"/>
      <c r="AV35" s="96" t="s">
        <v>152</v>
      </c>
      <c r="AW35" s="96"/>
      <c r="AX35" s="96"/>
      <c r="AY35" s="96"/>
      <c r="AZ35" s="96"/>
      <c r="BA35" s="46" t="s">
        <v>125</v>
      </c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8"/>
      <c r="BO35" s="46" t="s">
        <v>125</v>
      </c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8"/>
      <c r="CC35" s="46" t="s">
        <v>125</v>
      </c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8"/>
      <c r="CQ35" s="46" t="s">
        <v>125</v>
      </c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97"/>
    </row>
    <row r="36" spans="1:109" ht="24" customHeight="1" x14ac:dyDescent="0.2">
      <c r="A36" s="104" t="s">
        <v>129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5"/>
      <c r="AQ36" s="34" t="s">
        <v>104</v>
      </c>
      <c r="AR36" s="95"/>
      <c r="AS36" s="96"/>
      <c r="AT36" s="96"/>
      <c r="AU36" s="96"/>
      <c r="AV36" s="96"/>
      <c r="AW36" s="96"/>
      <c r="AX36" s="96"/>
      <c r="AY36" s="96"/>
      <c r="AZ36" s="96"/>
      <c r="BA36" s="46" t="s">
        <v>125</v>
      </c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8"/>
      <c r="BO36" s="46" t="s">
        <v>125</v>
      </c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8"/>
      <c r="CC36" s="46" t="s">
        <v>125</v>
      </c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8"/>
      <c r="CQ36" s="46" t="s">
        <v>125</v>
      </c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97"/>
    </row>
    <row r="37" spans="1:109" ht="24" customHeight="1" x14ac:dyDescent="0.2">
      <c r="A37" s="111" t="s">
        <v>153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2"/>
      <c r="AQ37" s="34" t="s">
        <v>104</v>
      </c>
      <c r="AR37" s="95" t="s">
        <v>140</v>
      </c>
      <c r="AS37" s="96"/>
      <c r="AT37" s="96"/>
      <c r="AU37" s="96"/>
      <c r="AV37" s="96" t="s">
        <v>154</v>
      </c>
      <c r="AW37" s="96"/>
      <c r="AX37" s="96"/>
      <c r="AY37" s="96"/>
      <c r="AZ37" s="96"/>
      <c r="BA37" s="90">
        <v>2020</v>
      </c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103"/>
      <c r="BO37" s="90">
        <v>9627295.2899999991</v>
      </c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103"/>
      <c r="CC37" s="90">
        <v>584687.63</v>
      </c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103"/>
      <c r="CQ37" s="90">
        <v>10214002.92</v>
      </c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2"/>
    </row>
    <row r="38" spans="1:109" ht="12" customHeight="1" x14ac:dyDescent="0.2">
      <c r="A38" s="93" t="s">
        <v>155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4"/>
      <c r="AQ38" s="34" t="s">
        <v>104</v>
      </c>
      <c r="AR38" s="95" t="s">
        <v>143</v>
      </c>
      <c r="AS38" s="96"/>
      <c r="AT38" s="96"/>
      <c r="AU38" s="96"/>
      <c r="AV38" s="96" t="s">
        <v>156</v>
      </c>
      <c r="AW38" s="96"/>
      <c r="AX38" s="96"/>
      <c r="AY38" s="96"/>
      <c r="AZ38" s="96"/>
      <c r="BA38" s="46" t="s">
        <v>125</v>
      </c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8"/>
      <c r="BO38" s="90">
        <v>7669520.8399999999</v>
      </c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103"/>
      <c r="CC38" s="46" t="s">
        <v>125</v>
      </c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8"/>
      <c r="CQ38" s="90">
        <v>7669520.8399999999</v>
      </c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2"/>
    </row>
    <row r="39" spans="1:109" ht="24" customHeight="1" x14ac:dyDescent="0.2">
      <c r="A39" s="104" t="s">
        <v>157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5"/>
      <c r="AQ39" s="34" t="s">
        <v>104</v>
      </c>
      <c r="AR39" s="95" t="s">
        <v>143</v>
      </c>
      <c r="AS39" s="96"/>
      <c r="AT39" s="96"/>
      <c r="AU39" s="96"/>
      <c r="AV39" s="96" t="s">
        <v>158</v>
      </c>
      <c r="AW39" s="96"/>
      <c r="AX39" s="96"/>
      <c r="AY39" s="96"/>
      <c r="AZ39" s="96"/>
      <c r="BA39" s="46" t="s">
        <v>125</v>
      </c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8"/>
      <c r="BO39" s="90">
        <v>5890569.0300000003</v>
      </c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103"/>
      <c r="CC39" s="46" t="s">
        <v>125</v>
      </c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8"/>
      <c r="CQ39" s="90">
        <v>5890569.0300000003</v>
      </c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2"/>
    </row>
    <row r="40" spans="1:109" ht="12" customHeight="1" x14ac:dyDescent="0.2">
      <c r="A40" s="104" t="s">
        <v>159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5"/>
      <c r="AQ40" s="34" t="s">
        <v>104</v>
      </c>
      <c r="AR40" s="95" t="s">
        <v>143</v>
      </c>
      <c r="AS40" s="96"/>
      <c r="AT40" s="96"/>
      <c r="AU40" s="96"/>
      <c r="AV40" s="96" t="s">
        <v>160</v>
      </c>
      <c r="AW40" s="96"/>
      <c r="AX40" s="96"/>
      <c r="AY40" s="96"/>
      <c r="AZ40" s="96"/>
      <c r="BA40" s="46" t="s">
        <v>125</v>
      </c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8"/>
      <c r="BO40" s="90">
        <v>1778951.81</v>
      </c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103"/>
      <c r="CC40" s="46" t="s">
        <v>125</v>
      </c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8"/>
      <c r="CQ40" s="90">
        <v>1778951.81</v>
      </c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2"/>
    </row>
    <row r="41" spans="1:109" ht="12" customHeight="1" x14ac:dyDescent="0.2">
      <c r="A41" s="93" t="s">
        <v>161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4"/>
      <c r="AQ41" s="34" t="s">
        <v>104</v>
      </c>
      <c r="AR41" s="95" t="s">
        <v>146</v>
      </c>
      <c r="AS41" s="96"/>
      <c r="AT41" s="96"/>
      <c r="AU41" s="96"/>
      <c r="AV41" s="96" t="s">
        <v>162</v>
      </c>
      <c r="AW41" s="96"/>
      <c r="AX41" s="96"/>
      <c r="AY41" s="96"/>
      <c r="AZ41" s="96"/>
      <c r="BA41" s="46" t="s">
        <v>125</v>
      </c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8"/>
      <c r="BO41" s="90">
        <v>869583.19</v>
      </c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103"/>
      <c r="CC41" s="46" t="s">
        <v>125</v>
      </c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8"/>
      <c r="CQ41" s="90">
        <v>869583.19</v>
      </c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2"/>
    </row>
    <row r="42" spans="1:109" ht="24" customHeight="1" x14ac:dyDescent="0.2">
      <c r="A42" s="104" t="s">
        <v>163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5"/>
      <c r="AQ42" s="34" t="s">
        <v>104</v>
      </c>
      <c r="AR42" s="95" t="s">
        <v>146</v>
      </c>
      <c r="AS42" s="96"/>
      <c r="AT42" s="96"/>
      <c r="AU42" s="96"/>
      <c r="AV42" s="96" t="s">
        <v>164</v>
      </c>
      <c r="AW42" s="96"/>
      <c r="AX42" s="96"/>
      <c r="AY42" s="96"/>
      <c r="AZ42" s="96"/>
      <c r="BA42" s="46" t="s">
        <v>125</v>
      </c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8"/>
      <c r="BO42" s="90">
        <v>15143.12</v>
      </c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103"/>
      <c r="CC42" s="46" t="s">
        <v>125</v>
      </c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8"/>
      <c r="CQ42" s="90">
        <v>15143.12</v>
      </c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2"/>
    </row>
    <row r="43" spans="1:109" ht="12" customHeight="1" x14ac:dyDescent="0.2">
      <c r="A43" s="104" t="s">
        <v>165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5"/>
      <c r="AQ43" s="34" t="s">
        <v>104</v>
      </c>
      <c r="AR43" s="95" t="s">
        <v>146</v>
      </c>
      <c r="AS43" s="96"/>
      <c r="AT43" s="96"/>
      <c r="AU43" s="96"/>
      <c r="AV43" s="96" t="s">
        <v>166</v>
      </c>
      <c r="AW43" s="96"/>
      <c r="AX43" s="96"/>
      <c r="AY43" s="96"/>
      <c r="AZ43" s="96"/>
      <c r="BA43" s="46" t="s">
        <v>125</v>
      </c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8"/>
      <c r="BO43" s="90">
        <v>422796.32</v>
      </c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103"/>
      <c r="CC43" s="46" t="s">
        <v>125</v>
      </c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8"/>
      <c r="CQ43" s="90">
        <v>422796.32</v>
      </c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2"/>
    </row>
    <row r="44" spans="1:109" ht="12" customHeight="1" x14ac:dyDescent="0.2">
      <c r="A44" s="104" t="s">
        <v>167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5"/>
      <c r="AQ44" s="34" t="s">
        <v>104</v>
      </c>
      <c r="AR44" s="95" t="s">
        <v>146</v>
      </c>
      <c r="AS44" s="96"/>
      <c r="AT44" s="96"/>
      <c r="AU44" s="96"/>
      <c r="AV44" s="96" t="s">
        <v>168</v>
      </c>
      <c r="AW44" s="96"/>
      <c r="AX44" s="96"/>
      <c r="AY44" s="96"/>
      <c r="AZ44" s="96"/>
      <c r="BA44" s="46" t="s">
        <v>125</v>
      </c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8"/>
      <c r="BO44" s="90">
        <v>340575.29</v>
      </c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103"/>
      <c r="CC44" s="46" t="s">
        <v>125</v>
      </c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8"/>
      <c r="CQ44" s="90">
        <v>340575.29</v>
      </c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2"/>
    </row>
    <row r="45" spans="1:109" ht="12" customHeight="1" x14ac:dyDescent="0.2">
      <c r="A45" s="104" t="s">
        <v>169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5"/>
      <c r="AQ45" s="34" t="s">
        <v>104</v>
      </c>
      <c r="AR45" s="95" t="s">
        <v>146</v>
      </c>
      <c r="AS45" s="96"/>
      <c r="AT45" s="96"/>
      <c r="AU45" s="96"/>
      <c r="AV45" s="96" t="s">
        <v>170</v>
      </c>
      <c r="AW45" s="96"/>
      <c r="AX45" s="96"/>
      <c r="AY45" s="96"/>
      <c r="AZ45" s="96"/>
      <c r="BA45" s="46" t="s">
        <v>125</v>
      </c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8"/>
      <c r="BO45" s="90">
        <v>91068.46</v>
      </c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103"/>
      <c r="CC45" s="46" t="s">
        <v>125</v>
      </c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8"/>
      <c r="CQ45" s="90">
        <v>91068.46</v>
      </c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2"/>
    </row>
    <row r="46" spans="1:109" ht="12" customHeight="1" x14ac:dyDescent="0.2">
      <c r="A46" s="93" t="s">
        <v>171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4"/>
      <c r="AQ46" s="34" t="s">
        <v>104</v>
      </c>
      <c r="AR46" s="95" t="s">
        <v>152</v>
      </c>
      <c r="AS46" s="96"/>
      <c r="AT46" s="96"/>
      <c r="AU46" s="96"/>
      <c r="AV46" s="96" t="s">
        <v>172</v>
      </c>
      <c r="AW46" s="96"/>
      <c r="AX46" s="96"/>
      <c r="AY46" s="96"/>
      <c r="AZ46" s="96"/>
      <c r="BA46" s="46" t="s">
        <v>125</v>
      </c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8"/>
      <c r="BO46" s="46" t="s">
        <v>125</v>
      </c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8"/>
      <c r="CC46" s="46" t="s">
        <v>125</v>
      </c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8"/>
      <c r="CQ46" s="46" t="s">
        <v>125</v>
      </c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97"/>
    </row>
    <row r="47" spans="1:109" ht="24" customHeight="1" x14ac:dyDescent="0.2">
      <c r="A47" s="104" t="s">
        <v>129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5"/>
      <c r="AQ47" s="34" t="s">
        <v>104</v>
      </c>
      <c r="AR47" s="95"/>
      <c r="AS47" s="96"/>
      <c r="AT47" s="96"/>
      <c r="AU47" s="96"/>
      <c r="AV47" s="96"/>
      <c r="AW47" s="96"/>
      <c r="AX47" s="96"/>
      <c r="AY47" s="96"/>
      <c r="AZ47" s="96"/>
      <c r="BA47" s="46" t="s">
        <v>125</v>
      </c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8"/>
      <c r="BO47" s="46" t="s">
        <v>125</v>
      </c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8"/>
      <c r="CC47" s="46" t="s">
        <v>125</v>
      </c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8"/>
      <c r="CQ47" s="46" t="s">
        <v>125</v>
      </c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97"/>
    </row>
    <row r="48" spans="1:109" ht="24" customHeight="1" x14ac:dyDescent="0.2">
      <c r="A48" s="93" t="s">
        <v>173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4"/>
      <c r="AQ48" s="34" t="s">
        <v>104</v>
      </c>
      <c r="AR48" s="95" t="s">
        <v>156</v>
      </c>
      <c r="AS48" s="96"/>
      <c r="AT48" s="96"/>
      <c r="AU48" s="96"/>
      <c r="AV48" s="96" t="s">
        <v>174</v>
      </c>
      <c r="AW48" s="96"/>
      <c r="AX48" s="96"/>
      <c r="AY48" s="96"/>
      <c r="AZ48" s="96"/>
      <c r="BA48" s="46" t="s">
        <v>125</v>
      </c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8"/>
      <c r="BO48" s="46" t="s">
        <v>125</v>
      </c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8"/>
      <c r="CC48" s="46" t="s">
        <v>125</v>
      </c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8"/>
      <c r="CQ48" s="46" t="s">
        <v>125</v>
      </c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97"/>
    </row>
    <row r="49" spans="1:109" ht="24" customHeight="1" x14ac:dyDescent="0.2">
      <c r="A49" s="104" t="s">
        <v>129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5"/>
      <c r="AQ49" s="34" t="s">
        <v>104</v>
      </c>
      <c r="AR49" s="95"/>
      <c r="AS49" s="96"/>
      <c r="AT49" s="96"/>
      <c r="AU49" s="96"/>
      <c r="AV49" s="96"/>
      <c r="AW49" s="96"/>
      <c r="AX49" s="96"/>
      <c r="AY49" s="96"/>
      <c r="AZ49" s="96"/>
      <c r="BA49" s="46" t="s">
        <v>125</v>
      </c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8"/>
      <c r="BO49" s="46" t="s">
        <v>125</v>
      </c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8"/>
      <c r="CC49" s="46" t="s">
        <v>125</v>
      </c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8"/>
      <c r="CQ49" s="46" t="s">
        <v>125</v>
      </c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97"/>
    </row>
    <row r="50" spans="1:109" ht="12" customHeight="1" x14ac:dyDescent="0.2">
      <c r="A50" s="93" t="s">
        <v>175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4"/>
      <c r="AQ50" s="34" t="s">
        <v>104</v>
      </c>
      <c r="AR50" s="95" t="s">
        <v>172</v>
      </c>
      <c r="AS50" s="96"/>
      <c r="AT50" s="96"/>
      <c r="AU50" s="96"/>
      <c r="AV50" s="96" t="s">
        <v>176</v>
      </c>
      <c r="AW50" s="96"/>
      <c r="AX50" s="96"/>
      <c r="AY50" s="96"/>
      <c r="AZ50" s="96"/>
      <c r="BA50" s="46" t="s">
        <v>125</v>
      </c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8"/>
      <c r="BO50" s="46" t="s">
        <v>125</v>
      </c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8"/>
      <c r="CC50" s="46" t="s">
        <v>125</v>
      </c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8"/>
      <c r="CQ50" s="46" t="s">
        <v>125</v>
      </c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97"/>
    </row>
    <row r="51" spans="1:109" ht="24" customHeight="1" x14ac:dyDescent="0.2">
      <c r="A51" s="104" t="s">
        <v>129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5"/>
      <c r="AQ51" s="34" t="s">
        <v>104</v>
      </c>
      <c r="AR51" s="95"/>
      <c r="AS51" s="96"/>
      <c r="AT51" s="96"/>
      <c r="AU51" s="96"/>
      <c r="AV51" s="96"/>
      <c r="AW51" s="96"/>
      <c r="AX51" s="96"/>
      <c r="AY51" s="96"/>
      <c r="AZ51" s="96"/>
      <c r="BA51" s="46" t="s">
        <v>125</v>
      </c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8"/>
      <c r="BO51" s="46" t="s">
        <v>125</v>
      </c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8"/>
      <c r="CC51" s="46" t="s">
        <v>125</v>
      </c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8"/>
      <c r="CQ51" s="46" t="s">
        <v>125</v>
      </c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97"/>
    </row>
    <row r="52" spans="1:109" ht="12" customHeight="1" x14ac:dyDescent="0.2">
      <c r="A52" s="93" t="s">
        <v>177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4"/>
      <c r="AQ52" s="34" t="s">
        <v>104</v>
      </c>
      <c r="AR52" s="95" t="s">
        <v>174</v>
      </c>
      <c r="AS52" s="96"/>
      <c r="AT52" s="96"/>
      <c r="AU52" s="96"/>
      <c r="AV52" s="96" t="s">
        <v>178</v>
      </c>
      <c r="AW52" s="96"/>
      <c r="AX52" s="96"/>
      <c r="AY52" s="96"/>
      <c r="AZ52" s="96"/>
      <c r="BA52" s="46" t="s">
        <v>125</v>
      </c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8"/>
      <c r="BO52" s="90">
        <v>18376.13</v>
      </c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103"/>
      <c r="CC52" s="46" t="s">
        <v>125</v>
      </c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8"/>
      <c r="CQ52" s="90">
        <v>18376.13</v>
      </c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2"/>
    </row>
    <row r="53" spans="1:109" ht="36" customHeight="1" x14ac:dyDescent="0.2">
      <c r="A53" s="104" t="s">
        <v>179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5"/>
      <c r="AQ53" s="34" t="s">
        <v>104</v>
      </c>
      <c r="AR53" s="95" t="s">
        <v>174</v>
      </c>
      <c r="AS53" s="96"/>
      <c r="AT53" s="96"/>
      <c r="AU53" s="96"/>
      <c r="AV53" s="96" t="s">
        <v>180</v>
      </c>
      <c r="AW53" s="96"/>
      <c r="AX53" s="96"/>
      <c r="AY53" s="96"/>
      <c r="AZ53" s="96"/>
      <c r="BA53" s="46" t="s">
        <v>125</v>
      </c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8"/>
      <c r="BO53" s="90">
        <v>18376.13</v>
      </c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103"/>
      <c r="CC53" s="46" t="s">
        <v>125</v>
      </c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8"/>
      <c r="CQ53" s="90">
        <v>18376.13</v>
      </c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2"/>
    </row>
    <row r="54" spans="1:109" ht="12" customHeight="1" x14ac:dyDescent="0.2">
      <c r="A54" s="93" t="s">
        <v>181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4"/>
      <c r="AQ54" s="34" t="s">
        <v>104</v>
      </c>
      <c r="AR54" s="95" t="s">
        <v>176</v>
      </c>
      <c r="AS54" s="96"/>
      <c r="AT54" s="96"/>
      <c r="AU54" s="96"/>
      <c r="AV54" s="96" t="s">
        <v>182</v>
      </c>
      <c r="AW54" s="96"/>
      <c r="AX54" s="96"/>
      <c r="AY54" s="96"/>
      <c r="AZ54" s="96"/>
      <c r="BA54" s="90">
        <v>2020</v>
      </c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103"/>
      <c r="BO54" s="90">
        <v>1061603.1299999999</v>
      </c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103"/>
      <c r="CC54" s="90">
        <v>584687.63</v>
      </c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103"/>
      <c r="CQ54" s="90">
        <v>1648310.76</v>
      </c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2"/>
    </row>
    <row r="55" spans="1:109" ht="24" customHeight="1" x14ac:dyDescent="0.2">
      <c r="A55" s="104" t="s">
        <v>183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5"/>
      <c r="AQ55" s="34" t="s">
        <v>104</v>
      </c>
      <c r="AR55" s="95" t="s">
        <v>176</v>
      </c>
      <c r="AS55" s="96"/>
      <c r="AT55" s="96"/>
      <c r="AU55" s="96"/>
      <c r="AV55" s="96" t="s">
        <v>184</v>
      </c>
      <c r="AW55" s="96"/>
      <c r="AX55" s="96"/>
      <c r="AY55" s="96"/>
      <c r="AZ55" s="96"/>
      <c r="BA55" s="46" t="s">
        <v>125</v>
      </c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8"/>
      <c r="BO55" s="90">
        <v>80807.570000000007</v>
      </c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103"/>
      <c r="CC55" s="46" t="s">
        <v>125</v>
      </c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8"/>
      <c r="CQ55" s="90">
        <v>80807.570000000007</v>
      </c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2"/>
    </row>
    <row r="56" spans="1:109" ht="12" customHeight="1" x14ac:dyDescent="0.2">
      <c r="A56" s="104" t="s">
        <v>185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5"/>
      <c r="AQ56" s="34" t="s">
        <v>104</v>
      </c>
      <c r="AR56" s="95" t="s">
        <v>176</v>
      </c>
      <c r="AS56" s="96"/>
      <c r="AT56" s="96"/>
      <c r="AU56" s="96"/>
      <c r="AV56" s="96" t="s">
        <v>186</v>
      </c>
      <c r="AW56" s="96"/>
      <c r="AX56" s="96"/>
      <c r="AY56" s="96"/>
      <c r="AZ56" s="96"/>
      <c r="BA56" s="90">
        <v>2020</v>
      </c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103"/>
      <c r="BO56" s="90">
        <v>980795.56</v>
      </c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103"/>
      <c r="CC56" s="90">
        <v>584687.63</v>
      </c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103"/>
      <c r="CQ56" s="90">
        <v>1567503.19</v>
      </c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2"/>
    </row>
    <row r="57" spans="1:109" ht="24" customHeight="1" x14ac:dyDescent="0.2">
      <c r="A57" s="93" t="s">
        <v>187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4"/>
      <c r="AQ57" s="34" t="s">
        <v>104</v>
      </c>
      <c r="AR57" s="95" t="s">
        <v>178</v>
      </c>
      <c r="AS57" s="96"/>
      <c r="AT57" s="96"/>
      <c r="AU57" s="96"/>
      <c r="AV57" s="96" t="s">
        <v>188</v>
      </c>
      <c r="AW57" s="96"/>
      <c r="AX57" s="96"/>
      <c r="AY57" s="96"/>
      <c r="AZ57" s="96"/>
      <c r="BA57" s="46" t="s">
        <v>125</v>
      </c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8"/>
      <c r="BO57" s="46" t="s">
        <v>125</v>
      </c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8"/>
      <c r="CC57" s="46" t="s">
        <v>125</v>
      </c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8"/>
      <c r="CQ57" s="46" t="s">
        <v>125</v>
      </c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97"/>
    </row>
    <row r="58" spans="1:109" ht="24" customHeight="1" thickBot="1" x14ac:dyDescent="0.25">
      <c r="A58" s="104" t="s">
        <v>129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5"/>
      <c r="AQ58" s="34" t="s">
        <v>104</v>
      </c>
      <c r="AR58" s="95"/>
      <c r="AS58" s="96"/>
      <c r="AT58" s="96"/>
      <c r="AU58" s="96"/>
      <c r="AV58" s="96"/>
      <c r="AW58" s="96"/>
      <c r="AX58" s="96"/>
      <c r="AY58" s="96"/>
      <c r="AZ58" s="96"/>
      <c r="BA58" s="46" t="s">
        <v>125</v>
      </c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8"/>
      <c r="BO58" s="46" t="s">
        <v>125</v>
      </c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8"/>
      <c r="CC58" s="46" t="s">
        <v>125</v>
      </c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8"/>
      <c r="CQ58" s="46" t="s">
        <v>125</v>
      </c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97"/>
    </row>
    <row r="59" spans="1:109" ht="3" customHeight="1" x14ac:dyDescent="0.2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</row>
    <row r="60" spans="1:109" x14ac:dyDescent="0.2">
      <c r="DE60" s="11" t="s">
        <v>189</v>
      </c>
    </row>
    <row r="61" spans="1:109" s="8" customFormat="1" ht="35.25" customHeight="1" x14ac:dyDescent="0.2">
      <c r="A61" s="79" t="s">
        <v>27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85"/>
      <c r="AQ61" s="12"/>
      <c r="AR61" s="87" t="s">
        <v>26</v>
      </c>
      <c r="AS61" s="79"/>
      <c r="AT61" s="79"/>
      <c r="AU61" s="85"/>
      <c r="AV61" s="87" t="s">
        <v>30</v>
      </c>
      <c r="AW61" s="79"/>
      <c r="AX61" s="79"/>
      <c r="AY61" s="79"/>
      <c r="AZ61" s="85"/>
      <c r="BA61" s="87" t="s">
        <v>31</v>
      </c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9"/>
      <c r="BO61" s="87" t="s">
        <v>101</v>
      </c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9"/>
      <c r="CC61" s="87" t="s">
        <v>102</v>
      </c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9"/>
      <c r="CQ61" s="78" t="s">
        <v>32</v>
      </c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</row>
    <row r="62" spans="1:109" s="8" customFormat="1" ht="12" thickBot="1" x14ac:dyDescent="0.25">
      <c r="A62" s="79">
        <v>1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85"/>
      <c r="AQ62" s="12"/>
      <c r="AR62" s="80">
        <v>2</v>
      </c>
      <c r="AS62" s="81"/>
      <c r="AT62" s="81"/>
      <c r="AU62" s="86"/>
      <c r="AV62" s="80">
        <v>3</v>
      </c>
      <c r="AW62" s="81"/>
      <c r="AX62" s="81"/>
      <c r="AY62" s="81"/>
      <c r="AZ62" s="86"/>
      <c r="BA62" s="80">
        <v>4</v>
      </c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6"/>
      <c r="BO62" s="80">
        <v>5</v>
      </c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6"/>
      <c r="CC62" s="80">
        <v>6</v>
      </c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6"/>
      <c r="CQ62" s="80">
        <v>7</v>
      </c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</row>
    <row r="63" spans="1:109" ht="12" customHeight="1" x14ac:dyDescent="0.2">
      <c r="A63" s="113" t="s">
        <v>190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4"/>
      <c r="AQ63" s="34" t="s">
        <v>104</v>
      </c>
      <c r="AR63" s="95" t="s">
        <v>182</v>
      </c>
      <c r="AS63" s="96"/>
      <c r="AT63" s="96"/>
      <c r="AU63" s="96"/>
      <c r="AV63" s="96" t="s">
        <v>191</v>
      </c>
      <c r="AW63" s="96"/>
      <c r="AX63" s="96"/>
      <c r="AY63" s="96"/>
      <c r="AZ63" s="96"/>
      <c r="BA63" s="100" t="s">
        <v>125</v>
      </c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2"/>
      <c r="BO63" s="90">
        <v>8212</v>
      </c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103"/>
      <c r="CC63" s="100" t="s">
        <v>125</v>
      </c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2"/>
      <c r="CQ63" s="90">
        <v>8212</v>
      </c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2"/>
    </row>
    <row r="64" spans="1:109" ht="24" customHeight="1" x14ac:dyDescent="0.2">
      <c r="A64" s="104" t="s">
        <v>192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5"/>
      <c r="AQ64" s="34" t="s">
        <v>104</v>
      </c>
      <c r="AR64" s="95" t="s">
        <v>182</v>
      </c>
      <c r="AS64" s="96"/>
      <c r="AT64" s="96"/>
      <c r="AU64" s="96"/>
      <c r="AV64" s="96" t="s">
        <v>193</v>
      </c>
      <c r="AW64" s="96"/>
      <c r="AX64" s="96"/>
      <c r="AY64" s="96"/>
      <c r="AZ64" s="96"/>
      <c r="BA64" s="46" t="s">
        <v>125</v>
      </c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8"/>
      <c r="BO64" s="90">
        <v>8212</v>
      </c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103"/>
      <c r="CC64" s="46" t="s">
        <v>125</v>
      </c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8"/>
      <c r="CQ64" s="90">
        <v>8212</v>
      </c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2"/>
    </row>
    <row r="65" spans="1:109" ht="24" customHeight="1" x14ac:dyDescent="0.2">
      <c r="A65" s="111" t="s">
        <v>194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2"/>
      <c r="AQ65" s="34" t="s">
        <v>104</v>
      </c>
      <c r="AR65" s="95" t="s">
        <v>195</v>
      </c>
      <c r="AS65" s="96"/>
      <c r="AT65" s="96"/>
      <c r="AU65" s="96"/>
      <c r="AV65" s="96"/>
      <c r="AW65" s="96"/>
      <c r="AX65" s="96"/>
      <c r="AY65" s="96"/>
      <c r="AZ65" s="96"/>
      <c r="BA65" s="90">
        <v>-2020</v>
      </c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103"/>
      <c r="BO65" s="90">
        <v>137604.71</v>
      </c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103"/>
      <c r="CC65" s="90">
        <v>48703.37</v>
      </c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103"/>
      <c r="CQ65" s="90">
        <v>184288.08</v>
      </c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2"/>
    </row>
    <row r="66" spans="1:109" ht="24" customHeight="1" x14ac:dyDescent="0.2">
      <c r="A66" s="93" t="s">
        <v>196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4"/>
      <c r="AQ66" s="34" t="s">
        <v>104</v>
      </c>
      <c r="AR66" s="95" t="s">
        <v>197</v>
      </c>
      <c r="AS66" s="96"/>
      <c r="AT66" s="96"/>
      <c r="AU66" s="96"/>
      <c r="AV66" s="96"/>
      <c r="AW66" s="96"/>
      <c r="AX66" s="96"/>
      <c r="AY66" s="96"/>
      <c r="AZ66" s="96"/>
      <c r="BA66" s="90">
        <v>-2020</v>
      </c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103"/>
      <c r="BO66" s="90">
        <v>137604.71</v>
      </c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103"/>
      <c r="CC66" s="90">
        <v>48703.37</v>
      </c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103"/>
      <c r="CQ66" s="90">
        <v>184288.08</v>
      </c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2"/>
    </row>
    <row r="67" spans="1:109" ht="12" customHeight="1" x14ac:dyDescent="0.2">
      <c r="A67" s="93" t="s">
        <v>198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4"/>
      <c r="AQ67" s="34" t="s">
        <v>104</v>
      </c>
      <c r="AR67" s="95" t="s">
        <v>199</v>
      </c>
      <c r="AS67" s="96"/>
      <c r="AT67" s="96"/>
      <c r="AU67" s="96"/>
      <c r="AV67" s="96"/>
      <c r="AW67" s="96"/>
      <c r="AX67" s="96"/>
      <c r="AY67" s="96"/>
      <c r="AZ67" s="96"/>
      <c r="BA67" s="46" t="s">
        <v>125</v>
      </c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8"/>
      <c r="BO67" s="46" t="s">
        <v>125</v>
      </c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8"/>
      <c r="CC67" s="46" t="s">
        <v>125</v>
      </c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8"/>
      <c r="CQ67" s="46" t="s">
        <v>125</v>
      </c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97"/>
    </row>
    <row r="68" spans="1:109" ht="24" customHeight="1" x14ac:dyDescent="0.2">
      <c r="A68" s="111" t="s">
        <v>200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2"/>
      <c r="AQ68" s="34" t="s">
        <v>104</v>
      </c>
      <c r="AR68" s="95" t="s">
        <v>201</v>
      </c>
      <c r="AS68" s="96"/>
      <c r="AT68" s="96"/>
      <c r="AU68" s="96"/>
      <c r="AV68" s="96"/>
      <c r="AW68" s="96"/>
      <c r="AX68" s="96"/>
      <c r="AY68" s="96"/>
      <c r="AZ68" s="96"/>
      <c r="BA68" s="90">
        <v>-2020</v>
      </c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103"/>
      <c r="BO68" s="90">
        <v>137546.10999999999</v>
      </c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103"/>
      <c r="CC68" s="90">
        <v>174.81</v>
      </c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103"/>
      <c r="CQ68" s="90">
        <v>135700.92000000001</v>
      </c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2"/>
    </row>
    <row r="69" spans="1:109" ht="12" customHeight="1" x14ac:dyDescent="0.2">
      <c r="A69" s="93" t="s">
        <v>202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4"/>
      <c r="AQ69" s="34" t="s">
        <v>104</v>
      </c>
      <c r="AR69" s="95" t="s">
        <v>203</v>
      </c>
      <c r="AS69" s="96"/>
      <c r="AT69" s="96"/>
      <c r="AU69" s="96"/>
      <c r="AV69" s="96"/>
      <c r="AW69" s="96"/>
      <c r="AX69" s="96"/>
      <c r="AY69" s="96"/>
      <c r="AZ69" s="96"/>
      <c r="BA69" s="46" t="s">
        <v>125</v>
      </c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8"/>
      <c r="BO69" s="90">
        <v>-49207.57</v>
      </c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103"/>
      <c r="CC69" s="46" t="s">
        <v>125</v>
      </c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8"/>
      <c r="CQ69" s="90">
        <v>-49207.57</v>
      </c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2"/>
    </row>
    <row r="70" spans="1:109" ht="24" customHeight="1" x14ac:dyDescent="0.2">
      <c r="A70" s="104" t="s">
        <v>204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5"/>
      <c r="AQ70" s="34" t="s">
        <v>104</v>
      </c>
      <c r="AR70" s="95" t="s">
        <v>205</v>
      </c>
      <c r="AS70" s="96"/>
      <c r="AT70" s="96"/>
      <c r="AU70" s="96"/>
      <c r="AV70" s="96" t="s">
        <v>201</v>
      </c>
      <c r="AW70" s="96"/>
      <c r="AX70" s="96"/>
      <c r="AY70" s="96"/>
      <c r="AZ70" s="96"/>
      <c r="BA70" s="46" t="s">
        <v>125</v>
      </c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8"/>
      <c r="BO70" s="90">
        <v>31600</v>
      </c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103"/>
      <c r="CC70" s="46" t="s">
        <v>125</v>
      </c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8"/>
      <c r="CQ70" s="90">
        <v>31600</v>
      </c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2"/>
    </row>
    <row r="71" spans="1:109" ht="12" customHeight="1" x14ac:dyDescent="0.2">
      <c r="A71" s="104" t="s">
        <v>206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5"/>
      <c r="AQ71" s="34" t="s">
        <v>104</v>
      </c>
      <c r="AR71" s="95" t="s">
        <v>207</v>
      </c>
      <c r="AS71" s="96"/>
      <c r="AT71" s="96"/>
      <c r="AU71" s="96"/>
      <c r="AV71" s="96" t="s">
        <v>208</v>
      </c>
      <c r="AW71" s="96"/>
      <c r="AX71" s="96"/>
      <c r="AY71" s="96"/>
      <c r="AZ71" s="96"/>
      <c r="BA71" s="46" t="s">
        <v>125</v>
      </c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8"/>
      <c r="BO71" s="90">
        <v>80807.570000000007</v>
      </c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103"/>
      <c r="CC71" s="46" t="s">
        <v>125</v>
      </c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8"/>
      <c r="CQ71" s="90">
        <v>80807.570000000007</v>
      </c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2"/>
    </row>
    <row r="72" spans="1:109" ht="12" customHeight="1" x14ac:dyDescent="0.2">
      <c r="A72" s="93" t="s">
        <v>209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4"/>
      <c r="AQ72" s="34" t="s">
        <v>104</v>
      </c>
      <c r="AR72" s="95" t="s">
        <v>210</v>
      </c>
      <c r="AS72" s="96"/>
      <c r="AT72" s="96"/>
      <c r="AU72" s="96"/>
      <c r="AV72" s="96"/>
      <c r="AW72" s="96"/>
      <c r="AX72" s="96"/>
      <c r="AY72" s="96"/>
      <c r="AZ72" s="96"/>
      <c r="BA72" s="46" t="s">
        <v>125</v>
      </c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8"/>
      <c r="BO72" s="46" t="s">
        <v>125</v>
      </c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8"/>
      <c r="CC72" s="46" t="s">
        <v>125</v>
      </c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8"/>
      <c r="CQ72" s="46" t="s">
        <v>125</v>
      </c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97"/>
    </row>
    <row r="73" spans="1:109" ht="24" customHeight="1" x14ac:dyDescent="0.2">
      <c r="A73" s="104" t="s">
        <v>211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5"/>
      <c r="AQ73" s="34" t="s">
        <v>104</v>
      </c>
      <c r="AR73" s="95" t="s">
        <v>212</v>
      </c>
      <c r="AS73" s="96"/>
      <c r="AT73" s="96"/>
      <c r="AU73" s="96"/>
      <c r="AV73" s="96" t="s">
        <v>203</v>
      </c>
      <c r="AW73" s="96"/>
      <c r="AX73" s="96"/>
      <c r="AY73" s="96"/>
      <c r="AZ73" s="96"/>
      <c r="BA73" s="46" t="s">
        <v>125</v>
      </c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8"/>
      <c r="BO73" s="46" t="s">
        <v>125</v>
      </c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8"/>
      <c r="CC73" s="46" t="s">
        <v>125</v>
      </c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8"/>
      <c r="CQ73" s="46" t="s">
        <v>125</v>
      </c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97"/>
    </row>
    <row r="74" spans="1:109" ht="12" customHeight="1" x14ac:dyDescent="0.2">
      <c r="A74" s="104" t="s">
        <v>213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5"/>
      <c r="AQ74" s="34" t="s">
        <v>104</v>
      </c>
      <c r="AR74" s="95" t="s">
        <v>214</v>
      </c>
      <c r="AS74" s="96"/>
      <c r="AT74" s="96"/>
      <c r="AU74" s="96"/>
      <c r="AV74" s="96" t="s">
        <v>215</v>
      </c>
      <c r="AW74" s="96"/>
      <c r="AX74" s="96"/>
      <c r="AY74" s="96"/>
      <c r="AZ74" s="96"/>
      <c r="BA74" s="46" t="s">
        <v>125</v>
      </c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8"/>
      <c r="BO74" s="46" t="s">
        <v>125</v>
      </c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8"/>
      <c r="CC74" s="46" t="s">
        <v>125</v>
      </c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8"/>
      <c r="CQ74" s="46" t="s">
        <v>125</v>
      </c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97"/>
    </row>
    <row r="75" spans="1:109" ht="12" customHeight="1" x14ac:dyDescent="0.2">
      <c r="A75" s="93" t="s">
        <v>216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4"/>
      <c r="AQ75" s="34" t="s">
        <v>104</v>
      </c>
      <c r="AR75" s="95" t="s">
        <v>217</v>
      </c>
      <c r="AS75" s="96"/>
      <c r="AT75" s="96"/>
      <c r="AU75" s="96"/>
      <c r="AV75" s="96"/>
      <c r="AW75" s="96"/>
      <c r="AX75" s="96"/>
      <c r="AY75" s="96"/>
      <c r="AZ75" s="96"/>
      <c r="BA75" s="46" t="s">
        <v>125</v>
      </c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8"/>
      <c r="BO75" s="46" t="s">
        <v>125</v>
      </c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8"/>
      <c r="CC75" s="46" t="s">
        <v>125</v>
      </c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8"/>
      <c r="CQ75" s="46" t="s">
        <v>125</v>
      </c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97"/>
    </row>
    <row r="76" spans="1:109" ht="24" customHeight="1" x14ac:dyDescent="0.2">
      <c r="A76" s="104" t="s">
        <v>218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5"/>
      <c r="AQ76" s="34" t="s">
        <v>104</v>
      </c>
      <c r="AR76" s="95" t="s">
        <v>219</v>
      </c>
      <c r="AS76" s="96"/>
      <c r="AT76" s="96"/>
      <c r="AU76" s="96"/>
      <c r="AV76" s="96" t="s">
        <v>210</v>
      </c>
      <c r="AW76" s="96"/>
      <c r="AX76" s="96"/>
      <c r="AY76" s="96"/>
      <c r="AZ76" s="96"/>
      <c r="BA76" s="46" t="s">
        <v>125</v>
      </c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8"/>
      <c r="BO76" s="46" t="s">
        <v>125</v>
      </c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8"/>
      <c r="CC76" s="46" t="s">
        <v>125</v>
      </c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8"/>
      <c r="CQ76" s="46" t="s">
        <v>125</v>
      </c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97"/>
    </row>
    <row r="77" spans="1:109" ht="12" customHeight="1" x14ac:dyDescent="0.2">
      <c r="A77" s="104" t="s">
        <v>220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5"/>
      <c r="AQ77" s="34" t="s">
        <v>104</v>
      </c>
      <c r="AR77" s="95" t="s">
        <v>221</v>
      </c>
      <c r="AS77" s="96"/>
      <c r="AT77" s="96"/>
      <c r="AU77" s="96"/>
      <c r="AV77" s="96" t="s">
        <v>222</v>
      </c>
      <c r="AW77" s="96"/>
      <c r="AX77" s="96"/>
      <c r="AY77" s="96"/>
      <c r="AZ77" s="96"/>
      <c r="BA77" s="46" t="s">
        <v>125</v>
      </c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8"/>
      <c r="BO77" s="46" t="s">
        <v>125</v>
      </c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8"/>
      <c r="CC77" s="46" t="s">
        <v>125</v>
      </c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8"/>
      <c r="CQ77" s="46" t="s">
        <v>125</v>
      </c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97"/>
    </row>
    <row r="78" spans="1:109" ht="12" customHeight="1" x14ac:dyDescent="0.2">
      <c r="A78" s="93" t="s">
        <v>223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4"/>
      <c r="AQ78" s="34" t="s">
        <v>104</v>
      </c>
      <c r="AR78" s="95" t="s">
        <v>224</v>
      </c>
      <c r="AS78" s="96"/>
      <c r="AT78" s="96"/>
      <c r="AU78" s="96"/>
      <c r="AV78" s="96"/>
      <c r="AW78" s="96"/>
      <c r="AX78" s="96"/>
      <c r="AY78" s="96"/>
      <c r="AZ78" s="96"/>
      <c r="BA78" s="90">
        <v>-2020</v>
      </c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103"/>
      <c r="BO78" s="90">
        <v>186753.68</v>
      </c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103"/>
      <c r="CC78" s="90">
        <v>174.81</v>
      </c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103"/>
      <c r="CQ78" s="90">
        <v>184908.49</v>
      </c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2"/>
    </row>
    <row r="79" spans="1:109" ht="24" customHeight="1" x14ac:dyDescent="0.2">
      <c r="A79" s="104" t="s">
        <v>225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5"/>
      <c r="AQ79" s="34" t="s">
        <v>104</v>
      </c>
      <c r="AR79" s="95" t="s">
        <v>226</v>
      </c>
      <c r="AS79" s="96"/>
      <c r="AT79" s="96"/>
      <c r="AU79" s="96"/>
      <c r="AV79" s="96" t="s">
        <v>227</v>
      </c>
      <c r="AW79" s="96"/>
      <c r="AX79" s="96"/>
      <c r="AY79" s="96"/>
      <c r="AZ79" s="96"/>
      <c r="BA79" s="46" t="s">
        <v>125</v>
      </c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8"/>
      <c r="BO79" s="90">
        <v>1167549.24</v>
      </c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103"/>
      <c r="CC79" s="90">
        <v>584862.43999999994</v>
      </c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103"/>
      <c r="CQ79" s="90">
        <v>1752411.68</v>
      </c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2"/>
    </row>
    <row r="80" spans="1:109" ht="24" customHeight="1" x14ac:dyDescent="0.2">
      <c r="A80" s="115" t="s">
        <v>228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6"/>
      <c r="AQ80" s="34" t="s">
        <v>104</v>
      </c>
      <c r="AR80" s="95"/>
      <c r="AS80" s="96"/>
      <c r="AT80" s="96"/>
      <c r="AU80" s="96"/>
      <c r="AV80" s="96"/>
      <c r="AW80" s="96"/>
      <c r="AX80" s="96"/>
      <c r="AY80" s="96"/>
      <c r="AZ80" s="96"/>
      <c r="BA80" s="46" t="s">
        <v>125</v>
      </c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8"/>
      <c r="BO80" s="46" t="s">
        <v>125</v>
      </c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8"/>
      <c r="CC80" s="46" t="s">
        <v>125</v>
      </c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8"/>
      <c r="CQ80" s="46" t="s">
        <v>125</v>
      </c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97"/>
    </row>
    <row r="81" spans="1:109" ht="12" customHeight="1" x14ac:dyDescent="0.2">
      <c r="A81" s="104" t="s">
        <v>229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5"/>
      <c r="AQ81" s="34" t="s">
        <v>104</v>
      </c>
      <c r="AR81" s="95" t="s">
        <v>230</v>
      </c>
      <c r="AS81" s="96"/>
      <c r="AT81" s="96"/>
      <c r="AU81" s="96"/>
      <c r="AV81" s="96" t="s">
        <v>231</v>
      </c>
      <c r="AW81" s="96"/>
      <c r="AX81" s="96"/>
      <c r="AY81" s="96"/>
      <c r="AZ81" s="96"/>
      <c r="BA81" s="90">
        <v>2020</v>
      </c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103"/>
      <c r="BO81" s="90">
        <v>980795.56</v>
      </c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103"/>
      <c r="CC81" s="90">
        <v>584687.63</v>
      </c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103"/>
      <c r="CQ81" s="90">
        <v>1567503.19</v>
      </c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2"/>
    </row>
    <row r="82" spans="1:109" ht="24" customHeight="1" x14ac:dyDescent="0.2">
      <c r="A82" s="115" t="s">
        <v>228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6"/>
      <c r="AQ82" s="34" t="s">
        <v>104</v>
      </c>
      <c r="AR82" s="95"/>
      <c r="AS82" s="96"/>
      <c r="AT82" s="96"/>
      <c r="AU82" s="96"/>
      <c r="AV82" s="96"/>
      <c r="AW82" s="96"/>
      <c r="AX82" s="96"/>
      <c r="AY82" s="96"/>
      <c r="AZ82" s="96"/>
      <c r="BA82" s="46" t="s">
        <v>125</v>
      </c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8"/>
      <c r="BO82" s="46" t="s">
        <v>125</v>
      </c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8"/>
      <c r="CC82" s="46" t="s">
        <v>125</v>
      </c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8"/>
      <c r="CQ82" s="46" t="s">
        <v>125</v>
      </c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97"/>
    </row>
    <row r="83" spans="1:109" ht="12" customHeight="1" x14ac:dyDescent="0.2">
      <c r="A83" s="93" t="s">
        <v>232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4"/>
      <c r="AQ83" s="34" t="s">
        <v>104</v>
      </c>
      <c r="AR83" s="95" t="s">
        <v>233</v>
      </c>
      <c r="AS83" s="96"/>
      <c r="AT83" s="96"/>
      <c r="AU83" s="96"/>
      <c r="AV83" s="96"/>
      <c r="AW83" s="96"/>
      <c r="AX83" s="96"/>
      <c r="AY83" s="96"/>
      <c r="AZ83" s="96"/>
      <c r="BA83" s="46" t="s">
        <v>125</v>
      </c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8"/>
      <c r="BO83" s="46" t="s">
        <v>125</v>
      </c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8"/>
      <c r="CC83" s="46" t="s">
        <v>125</v>
      </c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8"/>
      <c r="CQ83" s="46" t="s">
        <v>125</v>
      </c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97"/>
    </row>
    <row r="84" spans="1:109" ht="24" customHeight="1" x14ac:dyDescent="0.2">
      <c r="A84" s="104" t="s">
        <v>234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5"/>
      <c r="AQ84" s="34" t="s">
        <v>104</v>
      </c>
      <c r="AR84" s="95" t="s">
        <v>235</v>
      </c>
      <c r="AS84" s="96"/>
      <c r="AT84" s="96"/>
      <c r="AU84" s="96"/>
      <c r="AV84" s="96" t="s">
        <v>236</v>
      </c>
      <c r="AW84" s="96"/>
      <c r="AX84" s="96"/>
      <c r="AY84" s="96"/>
      <c r="AZ84" s="96"/>
      <c r="BA84" s="46" t="s">
        <v>125</v>
      </c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8"/>
      <c r="BO84" s="46" t="s">
        <v>125</v>
      </c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8"/>
      <c r="CC84" s="46" t="s">
        <v>125</v>
      </c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8"/>
      <c r="CQ84" s="46" t="s">
        <v>125</v>
      </c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97"/>
    </row>
    <row r="85" spans="1:109" ht="12" customHeight="1" x14ac:dyDescent="0.2">
      <c r="A85" s="104" t="s">
        <v>237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5"/>
      <c r="AQ85" s="34" t="s">
        <v>104</v>
      </c>
      <c r="AR85" s="95" t="s">
        <v>238</v>
      </c>
      <c r="AS85" s="96"/>
      <c r="AT85" s="96"/>
      <c r="AU85" s="96"/>
      <c r="AV85" s="96" t="s">
        <v>239</v>
      </c>
      <c r="AW85" s="96"/>
      <c r="AX85" s="96"/>
      <c r="AY85" s="96"/>
      <c r="AZ85" s="96"/>
      <c r="BA85" s="46" t="s">
        <v>125</v>
      </c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8"/>
      <c r="BO85" s="46" t="s">
        <v>125</v>
      </c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8"/>
      <c r="CC85" s="46" t="s">
        <v>125</v>
      </c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8"/>
      <c r="CQ85" s="46" t="s">
        <v>125</v>
      </c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97"/>
    </row>
    <row r="86" spans="1:109" ht="24" customHeight="1" thickBot="1" x14ac:dyDescent="0.25">
      <c r="A86" s="93" t="s">
        <v>240</v>
      </c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4"/>
      <c r="AQ86" s="34" t="s">
        <v>104</v>
      </c>
      <c r="AR86" s="95" t="s">
        <v>241</v>
      </c>
      <c r="AS86" s="96"/>
      <c r="AT86" s="96"/>
      <c r="AU86" s="96"/>
      <c r="AV86" s="96"/>
      <c r="AW86" s="96"/>
      <c r="AX86" s="96"/>
      <c r="AY86" s="96"/>
      <c r="AZ86" s="96"/>
      <c r="BA86" s="46" t="s">
        <v>125</v>
      </c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8"/>
      <c r="BO86" s="46" t="s">
        <v>125</v>
      </c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8"/>
      <c r="CC86" s="46" t="s">
        <v>125</v>
      </c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8"/>
      <c r="CQ86" s="46" t="s">
        <v>125</v>
      </c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97"/>
    </row>
    <row r="87" spans="1:109" ht="3" customHeight="1" x14ac:dyDescent="0.2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</row>
    <row r="88" spans="1:109" x14ac:dyDescent="0.2">
      <c r="DE88" s="11" t="s">
        <v>242</v>
      </c>
    </row>
    <row r="89" spans="1:109" s="8" customFormat="1" ht="35.25" customHeight="1" x14ac:dyDescent="0.2">
      <c r="A89" s="79" t="s">
        <v>27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85"/>
      <c r="AQ89" s="12"/>
      <c r="AR89" s="87" t="s">
        <v>26</v>
      </c>
      <c r="AS89" s="79"/>
      <c r="AT89" s="79"/>
      <c r="AU89" s="85"/>
      <c r="AV89" s="87" t="s">
        <v>30</v>
      </c>
      <c r="AW89" s="79"/>
      <c r="AX89" s="79"/>
      <c r="AY89" s="79"/>
      <c r="AZ89" s="85"/>
      <c r="BA89" s="87" t="s">
        <v>31</v>
      </c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9"/>
      <c r="BO89" s="87" t="s">
        <v>101</v>
      </c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9"/>
      <c r="CC89" s="87" t="s">
        <v>102</v>
      </c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9"/>
      <c r="CQ89" s="78" t="s">
        <v>32</v>
      </c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</row>
    <row r="90" spans="1:109" s="8" customFormat="1" ht="12" thickBot="1" x14ac:dyDescent="0.25">
      <c r="A90" s="79">
        <v>1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85"/>
      <c r="AQ90" s="12"/>
      <c r="AR90" s="80">
        <v>2</v>
      </c>
      <c r="AS90" s="81"/>
      <c r="AT90" s="81"/>
      <c r="AU90" s="86"/>
      <c r="AV90" s="80">
        <v>3</v>
      </c>
      <c r="AW90" s="81"/>
      <c r="AX90" s="81"/>
      <c r="AY90" s="81"/>
      <c r="AZ90" s="86"/>
      <c r="BA90" s="80">
        <v>4</v>
      </c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6"/>
      <c r="BO90" s="80">
        <v>5</v>
      </c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6"/>
      <c r="CC90" s="80">
        <v>6</v>
      </c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6"/>
      <c r="CQ90" s="80">
        <v>7</v>
      </c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</row>
    <row r="91" spans="1:109" ht="24" customHeight="1" x14ac:dyDescent="0.2">
      <c r="A91" s="117" t="s">
        <v>243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8"/>
      <c r="AQ91" s="34" t="s">
        <v>104</v>
      </c>
      <c r="AR91" s="95" t="s">
        <v>244</v>
      </c>
      <c r="AS91" s="96"/>
      <c r="AT91" s="96"/>
      <c r="AU91" s="96"/>
      <c r="AV91" s="96" t="s">
        <v>245</v>
      </c>
      <c r="AW91" s="96"/>
      <c r="AX91" s="96"/>
      <c r="AY91" s="96"/>
      <c r="AZ91" s="96"/>
      <c r="BA91" s="100" t="s">
        <v>125</v>
      </c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2"/>
      <c r="BO91" s="100" t="s">
        <v>125</v>
      </c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2"/>
      <c r="CC91" s="100" t="s">
        <v>125</v>
      </c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2"/>
      <c r="CQ91" s="100" t="s">
        <v>125</v>
      </c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1"/>
      <c r="DD91" s="101"/>
      <c r="DE91" s="110"/>
    </row>
    <row r="92" spans="1:109" ht="12" customHeight="1" x14ac:dyDescent="0.2">
      <c r="A92" s="104" t="s">
        <v>246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5"/>
      <c r="AQ92" s="34" t="s">
        <v>104</v>
      </c>
      <c r="AR92" s="95" t="s">
        <v>247</v>
      </c>
      <c r="AS92" s="96"/>
      <c r="AT92" s="96"/>
      <c r="AU92" s="96"/>
      <c r="AV92" s="96" t="s">
        <v>245</v>
      </c>
      <c r="AW92" s="96"/>
      <c r="AX92" s="96"/>
      <c r="AY92" s="96"/>
      <c r="AZ92" s="96"/>
      <c r="BA92" s="46" t="s">
        <v>125</v>
      </c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8"/>
      <c r="BO92" s="46" t="s">
        <v>125</v>
      </c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8"/>
      <c r="CC92" s="46" t="s">
        <v>125</v>
      </c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8"/>
      <c r="CQ92" s="46" t="s">
        <v>125</v>
      </c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97"/>
    </row>
    <row r="93" spans="1:109" ht="12" customHeight="1" x14ac:dyDescent="0.2">
      <c r="A93" s="119" t="s">
        <v>248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20"/>
      <c r="AQ93" s="34" t="s">
        <v>104</v>
      </c>
      <c r="AR93" s="95" t="s">
        <v>249</v>
      </c>
      <c r="AS93" s="96"/>
      <c r="AT93" s="96"/>
      <c r="AU93" s="96"/>
      <c r="AV93" s="96" t="s">
        <v>245</v>
      </c>
      <c r="AW93" s="96"/>
      <c r="AX93" s="96"/>
      <c r="AY93" s="96"/>
      <c r="AZ93" s="96"/>
      <c r="BA93" s="46" t="s">
        <v>125</v>
      </c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8"/>
      <c r="BO93" s="46" t="s">
        <v>125</v>
      </c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8"/>
      <c r="CC93" s="46" t="s">
        <v>125</v>
      </c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8"/>
      <c r="CQ93" s="46" t="s">
        <v>125</v>
      </c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97"/>
    </row>
    <row r="94" spans="1:109" ht="24" customHeight="1" x14ac:dyDescent="0.2">
      <c r="A94" s="111" t="s">
        <v>250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2"/>
      <c r="AQ94" s="34" t="s">
        <v>104</v>
      </c>
      <c r="AR94" s="95" t="s">
        <v>251</v>
      </c>
      <c r="AS94" s="96"/>
      <c r="AT94" s="96"/>
      <c r="AU94" s="96"/>
      <c r="AV94" s="96"/>
      <c r="AW94" s="96"/>
      <c r="AX94" s="96"/>
      <c r="AY94" s="96"/>
      <c r="AZ94" s="96"/>
      <c r="BA94" s="46" t="s">
        <v>125</v>
      </c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8"/>
      <c r="BO94" s="90">
        <v>58.6</v>
      </c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103"/>
      <c r="CC94" s="90">
        <v>48528.56</v>
      </c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103"/>
      <c r="CQ94" s="90">
        <v>48587.16</v>
      </c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2"/>
    </row>
    <row r="95" spans="1:109" ht="24" customHeight="1" x14ac:dyDescent="0.2">
      <c r="A95" s="121" t="s">
        <v>252</v>
      </c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2"/>
      <c r="AQ95" s="34" t="s">
        <v>104</v>
      </c>
      <c r="AR95" s="95" t="s">
        <v>253</v>
      </c>
      <c r="AS95" s="96"/>
      <c r="AT95" s="96"/>
      <c r="AU95" s="96"/>
      <c r="AV95" s="96"/>
      <c r="AW95" s="96"/>
      <c r="AX95" s="96"/>
      <c r="AY95" s="96"/>
      <c r="AZ95" s="96"/>
      <c r="BA95" s="46" t="s">
        <v>125</v>
      </c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8"/>
      <c r="BO95" s="46" t="s">
        <v>125</v>
      </c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8"/>
      <c r="CC95" s="90">
        <v>48528.56</v>
      </c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103"/>
      <c r="CQ95" s="90">
        <v>48528.56</v>
      </c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  <c r="DC95" s="91"/>
      <c r="DD95" s="91"/>
      <c r="DE95" s="92"/>
    </row>
    <row r="96" spans="1:109" ht="12" customHeight="1" x14ac:dyDescent="0.2">
      <c r="A96" s="93" t="s">
        <v>254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4"/>
      <c r="AQ96" s="34" t="s">
        <v>104</v>
      </c>
      <c r="AR96" s="95" t="s">
        <v>255</v>
      </c>
      <c r="AS96" s="96"/>
      <c r="AT96" s="96"/>
      <c r="AU96" s="96"/>
      <c r="AV96" s="96"/>
      <c r="AW96" s="96"/>
      <c r="AX96" s="96"/>
      <c r="AY96" s="96"/>
      <c r="AZ96" s="96"/>
      <c r="BA96" s="46" t="s">
        <v>125</v>
      </c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8"/>
      <c r="BO96" s="46" t="s">
        <v>125</v>
      </c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8"/>
      <c r="CC96" s="90">
        <v>89267.06</v>
      </c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103"/>
      <c r="CQ96" s="90">
        <v>89267.06</v>
      </c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2"/>
    </row>
    <row r="97" spans="1:109" ht="24" customHeight="1" x14ac:dyDescent="0.2">
      <c r="A97" s="104" t="s">
        <v>256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5"/>
      <c r="AQ97" s="34" t="s">
        <v>104</v>
      </c>
      <c r="AR97" s="95" t="s">
        <v>257</v>
      </c>
      <c r="AS97" s="96"/>
      <c r="AT97" s="96"/>
      <c r="AU97" s="96"/>
      <c r="AV97" s="96" t="s">
        <v>258</v>
      </c>
      <c r="AW97" s="96"/>
      <c r="AX97" s="96"/>
      <c r="AY97" s="96"/>
      <c r="AZ97" s="96"/>
      <c r="BA97" s="46" t="s">
        <v>125</v>
      </c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8"/>
      <c r="BO97" s="90">
        <v>9764900</v>
      </c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103"/>
      <c r="CC97" s="90">
        <v>674129.5</v>
      </c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103"/>
      <c r="CQ97" s="90">
        <v>10439029.5</v>
      </c>
      <c r="CR97" s="91"/>
      <c r="CS97" s="91"/>
      <c r="CT97" s="91"/>
      <c r="CU97" s="91"/>
      <c r="CV97" s="91"/>
      <c r="CW97" s="91"/>
      <c r="CX97" s="91"/>
      <c r="CY97" s="91"/>
      <c r="CZ97" s="91"/>
      <c r="DA97" s="91"/>
      <c r="DB97" s="91"/>
      <c r="DC97" s="91"/>
      <c r="DD97" s="91"/>
      <c r="DE97" s="92"/>
    </row>
    <row r="98" spans="1:109" ht="12" customHeight="1" x14ac:dyDescent="0.2">
      <c r="A98" s="104" t="s">
        <v>259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5"/>
      <c r="AQ98" s="34" t="s">
        <v>104</v>
      </c>
      <c r="AR98" s="95" t="s">
        <v>260</v>
      </c>
      <c r="AS98" s="96"/>
      <c r="AT98" s="96"/>
      <c r="AU98" s="96"/>
      <c r="AV98" s="96" t="s">
        <v>261</v>
      </c>
      <c r="AW98" s="96"/>
      <c r="AX98" s="96"/>
      <c r="AY98" s="96"/>
      <c r="AZ98" s="96"/>
      <c r="BA98" s="46" t="s">
        <v>125</v>
      </c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8"/>
      <c r="BO98" s="90">
        <v>9764900</v>
      </c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103"/>
      <c r="CC98" s="90">
        <v>584862.43999999994</v>
      </c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103"/>
      <c r="CQ98" s="90">
        <v>10349762.439999999</v>
      </c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2"/>
    </row>
    <row r="99" spans="1:109" ht="12" customHeight="1" x14ac:dyDescent="0.2">
      <c r="A99" s="93" t="s">
        <v>262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4"/>
      <c r="AQ99" s="34" t="s">
        <v>104</v>
      </c>
      <c r="AR99" s="95" t="s">
        <v>231</v>
      </c>
      <c r="AS99" s="96"/>
      <c r="AT99" s="96"/>
      <c r="AU99" s="96"/>
      <c r="AV99" s="96"/>
      <c r="AW99" s="96"/>
      <c r="AX99" s="96"/>
      <c r="AY99" s="96"/>
      <c r="AZ99" s="96"/>
      <c r="BA99" s="46" t="s">
        <v>125</v>
      </c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8"/>
      <c r="BO99" s="46" t="s">
        <v>125</v>
      </c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8"/>
      <c r="CC99" s="46" t="s">
        <v>125</v>
      </c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8"/>
      <c r="CQ99" s="46" t="s">
        <v>125</v>
      </c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97"/>
    </row>
    <row r="100" spans="1:109" ht="36" customHeight="1" x14ac:dyDescent="0.2">
      <c r="A100" s="104" t="s">
        <v>263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5"/>
      <c r="AQ100" s="34" t="s">
        <v>104</v>
      </c>
      <c r="AR100" s="95" t="s">
        <v>264</v>
      </c>
      <c r="AS100" s="96"/>
      <c r="AT100" s="96"/>
      <c r="AU100" s="96"/>
      <c r="AV100" s="96" t="s">
        <v>265</v>
      </c>
      <c r="AW100" s="96"/>
      <c r="AX100" s="96"/>
      <c r="AY100" s="96"/>
      <c r="AZ100" s="96"/>
      <c r="BA100" s="46" t="s">
        <v>125</v>
      </c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8"/>
      <c r="BO100" s="46" t="s">
        <v>125</v>
      </c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8"/>
      <c r="CC100" s="46" t="s">
        <v>125</v>
      </c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8"/>
      <c r="CQ100" s="46" t="s">
        <v>125</v>
      </c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97"/>
    </row>
    <row r="101" spans="1:109" ht="24" customHeight="1" x14ac:dyDescent="0.2">
      <c r="A101" s="104" t="s">
        <v>266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5"/>
      <c r="AQ101" s="34" t="s">
        <v>104</v>
      </c>
      <c r="AR101" s="95" t="s">
        <v>267</v>
      </c>
      <c r="AS101" s="96"/>
      <c r="AT101" s="96"/>
      <c r="AU101" s="96"/>
      <c r="AV101" s="96" t="s">
        <v>268</v>
      </c>
      <c r="AW101" s="96"/>
      <c r="AX101" s="96"/>
      <c r="AY101" s="96"/>
      <c r="AZ101" s="96"/>
      <c r="BA101" s="46" t="s">
        <v>125</v>
      </c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8"/>
      <c r="BO101" s="46" t="s">
        <v>125</v>
      </c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8"/>
      <c r="CC101" s="46" t="s">
        <v>125</v>
      </c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8"/>
      <c r="CQ101" s="46" t="s">
        <v>125</v>
      </c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97"/>
    </row>
    <row r="102" spans="1:109" ht="12" customHeight="1" x14ac:dyDescent="0.2">
      <c r="A102" s="123" t="s">
        <v>269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4"/>
      <c r="AQ102" s="34" t="s">
        <v>104</v>
      </c>
      <c r="AR102" s="95" t="s">
        <v>270</v>
      </c>
      <c r="AS102" s="96"/>
      <c r="AT102" s="96"/>
      <c r="AU102" s="96"/>
      <c r="AV102" s="96"/>
      <c r="AW102" s="96"/>
      <c r="AX102" s="96"/>
      <c r="AY102" s="96"/>
      <c r="AZ102" s="96"/>
      <c r="BA102" s="46" t="s">
        <v>125</v>
      </c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8"/>
      <c r="BO102" s="46" t="s">
        <v>125</v>
      </c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8"/>
      <c r="CC102" s="46" t="s">
        <v>125</v>
      </c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8"/>
      <c r="CQ102" s="46" t="s">
        <v>125</v>
      </c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97"/>
    </row>
    <row r="103" spans="1:109" ht="36" customHeight="1" x14ac:dyDescent="0.2">
      <c r="A103" s="104" t="s">
        <v>271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5"/>
      <c r="AQ103" s="34" t="s">
        <v>104</v>
      </c>
      <c r="AR103" s="95" t="s">
        <v>272</v>
      </c>
      <c r="AS103" s="96"/>
      <c r="AT103" s="96"/>
      <c r="AU103" s="96"/>
      <c r="AV103" s="96" t="s">
        <v>273</v>
      </c>
      <c r="AW103" s="96"/>
      <c r="AX103" s="96"/>
      <c r="AY103" s="96"/>
      <c r="AZ103" s="96"/>
      <c r="BA103" s="46" t="s">
        <v>125</v>
      </c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8"/>
      <c r="BO103" s="46" t="s">
        <v>125</v>
      </c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8"/>
      <c r="CC103" s="46" t="s">
        <v>125</v>
      </c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8"/>
      <c r="CQ103" s="46" t="s">
        <v>125</v>
      </c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97"/>
    </row>
    <row r="104" spans="1:109" ht="24" customHeight="1" x14ac:dyDescent="0.2">
      <c r="A104" s="104" t="s">
        <v>274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5"/>
      <c r="AQ104" s="34" t="s">
        <v>104</v>
      </c>
      <c r="AR104" s="95" t="s">
        <v>275</v>
      </c>
      <c r="AS104" s="96"/>
      <c r="AT104" s="96"/>
      <c r="AU104" s="96"/>
      <c r="AV104" s="96" t="s">
        <v>276</v>
      </c>
      <c r="AW104" s="96"/>
      <c r="AX104" s="96"/>
      <c r="AY104" s="96"/>
      <c r="AZ104" s="96"/>
      <c r="BA104" s="46" t="s">
        <v>125</v>
      </c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8"/>
      <c r="BO104" s="46" t="s">
        <v>125</v>
      </c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8"/>
      <c r="CC104" s="46" t="s">
        <v>125</v>
      </c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8"/>
      <c r="CQ104" s="46" t="s">
        <v>125</v>
      </c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97"/>
    </row>
    <row r="105" spans="1:109" ht="12" customHeight="1" x14ac:dyDescent="0.2">
      <c r="A105" s="93" t="s">
        <v>277</v>
      </c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4"/>
      <c r="AQ105" s="34" t="s">
        <v>104</v>
      </c>
      <c r="AR105" s="95" t="s">
        <v>278</v>
      </c>
      <c r="AS105" s="96"/>
      <c r="AT105" s="96"/>
      <c r="AU105" s="96"/>
      <c r="AV105" s="96"/>
      <c r="AW105" s="96"/>
      <c r="AX105" s="96"/>
      <c r="AY105" s="96"/>
      <c r="AZ105" s="96"/>
      <c r="BA105" s="46" t="s">
        <v>125</v>
      </c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8"/>
      <c r="BO105" s="46" t="s">
        <v>125</v>
      </c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8"/>
      <c r="CC105" s="46" t="s">
        <v>125</v>
      </c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8"/>
      <c r="CQ105" s="46" t="s">
        <v>125</v>
      </c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97"/>
    </row>
    <row r="106" spans="1:109" ht="36" customHeight="1" x14ac:dyDescent="0.2">
      <c r="A106" s="104" t="s">
        <v>279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5"/>
      <c r="AQ106" s="34" t="s">
        <v>104</v>
      </c>
      <c r="AR106" s="95" t="s">
        <v>280</v>
      </c>
      <c r="AS106" s="96"/>
      <c r="AT106" s="96"/>
      <c r="AU106" s="96"/>
      <c r="AV106" s="96" t="s">
        <v>281</v>
      </c>
      <c r="AW106" s="96"/>
      <c r="AX106" s="96"/>
      <c r="AY106" s="96"/>
      <c r="AZ106" s="96"/>
      <c r="BA106" s="46" t="s">
        <v>125</v>
      </c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8"/>
      <c r="BO106" s="46" t="s">
        <v>125</v>
      </c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8"/>
      <c r="CC106" s="46" t="s">
        <v>125</v>
      </c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8"/>
      <c r="CQ106" s="46" t="s">
        <v>125</v>
      </c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97"/>
    </row>
    <row r="107" spans="1:109" ht="24" customHeight="1" x14ac:dyDescent="0.2">
      <c r="A107" s="104" t="s">
        <v>282</v>
      </c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5"/>
      <c r="AQ107" s="34" t="s">
        <v>104</v>
      </c>
      <c r="AR107" s="95" t="s">
        <v>283</v>
      </c>
      <c r="AS107" s="96"/>
      <c r="AT107" s="96"/>
      <c r="AU107" s="96"/>
      <c r="AV107" s="96" t="s">
        <v>284</v>
      </c>
      <c r="AW107" s="96"/>
      <c r="AX107" s="96"/>
      <c r="AY107" s="96"/>
      <c r="AZ107" s="96"/>
      <c r="BA107" s="46" t="s">
        <v>125</v>
      </c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8"/>
      <c r="BO107" s="46" t="s">
        <v>125</v>
      </c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8"/>
      <c r="CC107" s="46" t="s">
        <v>125</v>
      </c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8"/>
      <c r="CQ107" s="46" t="s">
        <v>125</v>
      </c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97"/>
    </row>
    <row r="108" spans="1:109" ht="12" customHeight="1" x14ac:dyDescent="0.2">
      <c r="A108" s="93" t="s">
        <v>285</v>
      </c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4"/>
      <c r="AQ108" s="34" t="s">
        <v>104</v>
      </c>
      <c r="AR108" s="95" t="s">
        <v>286</v>
      </c>
      <c r="AS108" s="96"/>
      <c r="AT108" s="96"/>
      <c r="AU108" s="96"/>
      <c r="AV108" s="96"/>
      <c r="AW108" s="96"/>
      <c r="AX108" s="96"/>
      <c r="AY108" s="96"/>
      <c r="AZ108" s="96"/>
      <c r="BA108" s="46" t="s">
        <v>125</v>
      </c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8"/>
      <c r="BO108" s="46" t="s">
        <v>125</v>
      </c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8"/>
      <c r="CC108" s="46" t="s">
        <v>125</v>
      </c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8"/>
      <c r="CQ108" s="46" t="s">
        <v>125</v>
      </c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97"/>
    </row>
    <row r="109" spans="1:109" ht="24" customHeight="1" x14ac:dyDescent="0.2">
      <c r="A109" s="104" t="s">
        <v>287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5"/>
      <c r="AQ109" s="34" t="s">
        <v>104</v>
      </c>
      <c r="AR109" s="95" t="s">
        <v>288</v>
      </c>
      <c r="AS109" s="96"/>
      <c r="AT109" s="96"/>
      <c r="AU109" s="96"/>
      <c r="AV109" s="96" t="s">
        <v>289</v>
      </c>
      <c r="AW109" s="96"/>
      <c r="AX109" s="96"/>
      <c r="AY109" s="96"/>
      <c r="AZ109" s="96"/>
      <c r="BA109" s="46" t="s">
        <v>125</v>
      </c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8"/>
      <c r="BO109" s="46" t="s">
        <v>125</v>
      </c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8"/>
      <c r="CC109" s="46" t="s">
        <v>125</v>
      </c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8"/>
      <c r="CQ109" s="46" t="s">
        <v>125</v>
      </c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97"/>
    </row>
    <row r="110" spans="1:109" ht="12" customHeight="1" x14ac:dyDescent="0.2">
      <c r="A110" s="104" t="s">
        <v>290</v>
      </c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5"/>
      <c r="AQ110" s="34" t="s">
        <v>104</v>
      </c>
      <c r="AR110" s="95" t="s">
        <v>291</v>
      </c>
      <c r="AS110" s="96"/>
      <c r="AT110" s="96"/>
      <c r="AU110" s="96"/>
      <c r="AV110" s="96" t="s">
        <v>292</v>
      </c>
      <c r="AW110" s="96"/>
      <c r="AX110" s="96"/>
      <c r="AY110" s="96"/>
      <c r="AZ110" s="96"/>
      <c r="BA110" s="46" t="s">
        <v>125</v>
      </c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8"/>
      <c r="BO110" s="46" t="s">
        <v>125</v>
      </c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8"/>
      <c r="CC110" s="46" t="s">
        <v>125</v>
      </c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8"/>
      <c r="CQ110" s="46" t="s">
        <v>125</v>
      </c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97"/>
    </row>
    <row r="111" spans="1:109" ht="12" customHeight="1" x14ac:dyDescent="0.2">
      <c r="A111" s="93" t="s">
        <v>293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4"/>
      <c r="AQ111" s="34" t="s">
        <v>104</v>
      </c>
      <c r="AR111" s="95" t="s">
        <v>294</v>
      </c>
      <c r="AS111" s="96"/>
      <c r="AT111" s="96"/>
      <c r="AU111" s="96"/>
      <c r="AV111" s="96"/>
      <c r="AW111" s="96"/>
      <c r="AX111" s="96"/>
      <c r="AY111" s="96"/>
      <c r="AZ111" s="96"/>
      <c r="BA111" s="46" t="s">
        <v>125</v>
      </c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8"/>
      <c r="BO111" s="46" t="s">
        <v>125</v>
      </c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8"/>
      <c r="CC111" s="90">
        <v>-40738.5</v>
      </c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103"/>
      <c r="CQ111" s="90">
        <v>-40738.5</v>
      </c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2"/>
    </row>
    <row r="112" spans="1:109" ht="24" customHeight="1" x14ac:dyDescent="0.2">
      <c r="A112" s="104" t="s">
        <v>295</v>
      </c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5"/>
      <c r="AQ112" s="34" t="s">
        <v>104</v>
      </c>
      <c r="AR112" s="95" t="s">
        <v>296</v>
      </c>
      <c r="AS112" s="96"/>
      <c r="AT112" s="96"/>
      <c r="AU112" s="96"/>
      <c r="AV112" s="96" t="s">
        <v>297</v>
      </c>
      <c r="AW112" s="96"/>
      <c r="AX112" s="96"/>
      <c r="AY112" s="96"/>
      <c r="AZ112" s="96"/>
      <c r="BA112" s="46" t="s">
        <v>125</v>
      </c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8"/>
      <c r="BO112" s="90">
        <v>9764900</v>
      </c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103"/>
      <c r="CC112" s="90">
        <v>633391</v>
      </c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103"/>
      <c r="CQ112" s="90">
        <v>10398291</v>
      </c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  <c r="DC112" s="91"/>
      <c r="DD112" s="91"/>
      <c r="DE112" s="92"/>
    </row>
    <row r="113" spans="1:109" ht="12" customHeight="1" thickBot="1" x14ac:dyDescent="0.25">
      <c r="A113" s="104" t="s">
        <v>298</v>
      </c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5"/>
      <c r="AQ113" s="34" t="s">
        <v>104</v>
      </c>
      <c r="AR113" s="95" t="s">
        <v>299</v>
      </c>
      <c r="AS113" s="96"/>
      <c r="AT113" s="96"/>
      <c r="AU113" s="96"/>
      <c r="AV113" s="96" t="s">
        <v>300</v>
      </c>
      <c r="AW113" s="96"/>
      <c r="AX113" s="96"/>
      <c r="AY113" s="96"/>
      <c r="AZ113" s="96"/>
      <c r="BA113" s="46" t="s">
        <v>125</v>
      </c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8"/>
      <c r="BO113" s="90">
        <v>9764900</v>
      </c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103"/>
      <c r="CC113" s="90">
        <v>674129.5</v>
      </c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103"/>
      <c r="CQ113" s="90">
        <v>10439029.5</v>
      </c>
      <c r="CR113" s="91"/>
      <c r="CS113" s="91"/>
      <c r="CT113" s="91"/>
      <c r="CU113" s="91"/>
      <c r="CV113" s="91"/>
      <c r="CW113" s="91"/>
      <c r="CX113" s="91"/>
      <c r="CY113" s="91"/>
      <c r="CZ113" s="91"/>
      <c r="DA113" s="91"/>
      <c r="DB113" s="91"/>
      <c r="DC113" s="91"/>
      <c r="DD113" s="91"/>
      <c r="DE113" s="92"/>
    </row>
    <row r="114" spans="1:109" ht="3" customHeight="1" x14ac:dyDescent="0.2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</row>
    <row r="115" spans="1:109" x14ac:dyDescent="0.2">
      <c r="DE115" s="11" t="s">
        <v>301</v>
      </c>
    </row>
    <row r="116" spans="1:109" s="8" customFormat="1" ht="35.25" customHeight="1" x14ac:dyDescent="0.2">
      <c r="A116" s="79" t="s">
        <v>27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85"/>
      <c r="AQ116" s="12"/>
      <c r="AR116" s="87" t="s">
        <v>26</v>
      </c>
      <c r="AS116" s="79"/>
      <c r="AT116" s="79"/>
      <c r="AU116" s="85"/>
      <c r="AV116" s="87" t="s">
        <v>30</v>
      </c>
      <c r="AW116" s="79"/>
      <c r="AX116" s="79"/>
      <c r="AY116" s="79"/>
      <c r="AZ116" s="85"/>
      <c r="BA116" s="87" t="s">
        <v>31</v>
      </c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9"/>
      <c r="BO116" s="87" t="s">
        <v>101</v>
      </c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9"/>
      <c r="CC116" s="87" t="s">
        <v>102</v>
      </c>
      <c r="CD116" s="88"/>
      <c r="CE116" s="88"/>
      <c r="CF116" s="88"/>
      <c r="CG116" s="88"/>
      <c r="CH116" s="88"/>
      <c r="CI116" s="88"/>
      <c r="CJ116" s="88"/>
      <c r="CK116" s="88"/>
      <c r="CL116" s="88"/>
      <c r="CM116" s="88"/>
      <c r="CN116" s="88"/>
      <c r="CO116" s="88"/>
      <c r="CP116" s="89"/>
      <c r="CQ116" s="78" t="s">
        <v>32</v>
      </c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</row>
    <row r="117" spans="1:109" s="8" customFormat="1" ht="12" thickBot="1" x14ac:dyDescent="0.25">
      <c r="A117" s="79">
        <v>1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85"/>
      <c r="AQ117" s="12"/>
      <c r="AR117" s="80">
        <v>2</v>
      </c>
      <c r="AS117" s="81"/>
      <c r="AT117" s="81"/>
      <c r="AU117" s="86"/>
      <c r="AV117" s="80">
        <v>3</v>
      </c>
      <c r="AW117" s="81"/>
      <c r="AX117" s="81"/>
      <c r="AY117" s="81"/>
      <c r="AZ117" s="86"/>
      <c r="BA117" s="80">
        <v>4</v>
      </c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6"/>
      <c r="BO117" s="80">
        <v>5</v>
      </c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6"/>
      <c r="CC117" s="80">
        <v>6</v>
      </c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6"/>
      <c r="CQ117" s="80">
        <v>7</v>
      </c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</row>
    <row r="118" spans="1:109" ht="24" customHeight="1" x14ac:dyDescent="0.2">
      <c r="A118" s="98" t="s">
        <v>302</v>
      </c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9"/>
      <c r="AQ118" s="34" t="s">
        <v>104</v>
      </c>
      <c r="AR118" s="95" t="s">
        <v>258</v>
      </c>
      <c r="AS118" s="96"/>
      <c r="AT118" s="96"/>
      <c r="AU118" s="96"/>
      <c r="AV118" s="96"/>
      <c r="AW118" s="96"/>
      <c r="AX118" s="96"/>
      <c r="AY118" s="96"/>
      <c r="AZ118" s="96"/>
      <c r="BA118" s="100" t="s">
        <v>125</v>
      </c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2"/>
      <c r="BO118" s="90">
        <v>-58.6</v>
      </c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103"/>
      <c r="CC118" s="100" t="s">
        <v>125</v>
      </c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2"/>
      <c r="CQ118" s="90">
        <v>-58.6</v>
      </c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  <c r="DC118" s="91"/>
      <c r="DD118" s="91"/>
      <c r="DE118" s="92"/>
    </row>
    <row r="119" spans="1:109" ht="24" customHeight="1" x14ac:dyDescent="0.2">
      <c r="A119" s="93" t="s">
        <v>303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4"/>
      <c r="AQ119" s="34" t="s">
        <v>104</v>
      </c>
      <c r="AR119" s="95" t="s">
        <v>265</v>
      </c>
      <c r="AS119" s="96"/>
      <c r="AT119" s="96"/>
      <c r="AU119" s="96"/>
      <c r="AV119" s="96"/>
      <c r="AW119" s="96"/>
      <c r="AX119" s="96"/>
      <c r="AY119" s="96"/>
      <c r="AZ119" s="96"/>
      <c r="BA119" s="46" t="s">
        <v>125</v>
      </c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8"/>
      <c r="BO119" s="46" t="s">
        <v>125</v>
      </c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8"/>
      <c r="CC119" s="46" t="s">
        <v>125</v>
      </c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8"/>
      <c r="CQ119" s="46" t="s">
        <v>125</v>
      </c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97"/>
    </row>
    <row r="120" spans="1:109" ht="36" customHeight="1" x14ac:dyDescent="0.2">
      <c r="A120" s="104" t="s">
        <v>304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5"/>
      <c r="AQ120" s="34" t="s">
        <v>104</v>
      </c>
      <c r="AR120" s="95" t="s">
        <v>305</v>
      </c>
      <c r="AS120" s="96"/>
      <c r="AT120" s="96"/>
      <c r="AU120" s="96"/>
      <c r="AV120" s="96" t="s">
        <v>306</v>
      </c>
      <c r="AW120" s="96"/>
      <c r="AX120" s="96"/>
      <c r="AY120" s="96"/>
      <c r="AZ120" s="96"/>
      <c r="BA120" s="46" t="s">
        <v>125</v>
      </c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8"/>
      <c r="BO120" s="46" t="s">
        <v>125</v>
      </c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8"/>
      <c r="CC120" s="46" t="s">
        <v>125</v>
      </c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8"/>
      <c r="CQ120" s="46" t="s">
        <v>125</v>
      </c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97"/>
    </row>
    <row r="121" spans="1:109" ht="24" customHeight="1" x14ac:dyDescent="0.2">
      <c r="A121" s="104" t="s">
        <v>307</v>
      </c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5"/>
      <c r="AQ121" s="34" t="s">
        <v>104</v>
      </c>
      <c r="AR121" s="95" t="s">
        <v>308</v>
      </c>
      <c r="AS121" s="96"/>
      <c r="AT121" s="96"/>
      <c r="AU121" s="96"/>
      <c r="AV121" s="96" t="s">
        <v>309</v>
      </c>
      <c r="AW121" s="96"/>
      <c r="AX121" s="96"/>
      <c r="AY121" s="96"/>
      <c r="AZ121" s="96"/>
      <c r="BA121" s="46" t="s">
        <v>125</v>
      </c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8"/>
      <c r="BO121" s="46" t="s">
        <v>125</v>
      </c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8"/>
      <c r="CC121" s="46" t="s">
        <v>125</v>
      </c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8"/>
      <c r="CQ121" s="46" t="s">
        <v>125</v>
      </c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97"/>
    </row>
    <row r="122" spans="1:109" ht="24" customHeight="1" x14ac:dyDescent="0.2">
      <c r="A122" s="93" t="s">
        <v>310</v>
      </c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4"/>
      <c r="AQ122" s="34" t="s">
        <v>104</v>
      </c>
      <c r="AR122" s="95" t="s">
        <v>273</v>
      </c>
      <c r="AS122" s="96"/>
      <c r="AT122" s="96"/>
      <c r="AU122" s="96"/>
      <c r="AV122" s="96"/>
      <c r="AW122" s="96"/>
      <c r="AX122" s="96"/>
      <c r="AY122" s="96"/>
      <c r="AZ122" s="96"/>
      <c r="BA122" s="46" t="s">
        <v>125</v>
      </c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8"/>
      <c r="BO122" s="46" t="s">
        <v>125</v>
      </c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8"/>
      <c r="CC122" s="46" t="s">
        <v>125</v>
      </c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8"/>
      <c r="CQ122" s="46" t="s">
        <v>125</v>
      </c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97"/>
    </row>
    <row r="123" spans="1:109" ht="36" customHeight="1" x14ac:dyDescent="0.2">
      <c r="A123" s="104" t="s">
        <v>311</v>
      </c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5"/>
      <c r="AQ123" s="34" t="s">
        <v>104</v>
      </c>
      <c r="AR123" s="95" t="s">
        <v>312</v>
      </c>
      <c r="AS123" s="96"/>
      <c r="AT123" s="96"/>
      <c r="AU123" s="96"/>
      <c r="AV123" s="96" t="s">
        <v>313</v>
      </c>
      <c r="AW123" s="96"/>
      <c r="AX123" s="96"/>
      <c r="AY123" s="96"/>
      <c r="AZ123" s="96"/>
      <c r="BA123" s="46" t="s">
        <v>125</v>
      </c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8"/>
      <c r="BO123" s="46" t="s">
        <v>125</v>
      </c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8"/>
      <c r="CC123" s="46" t="s">
        <v>125</v>
      </c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8"/>
      <c r="CQ123" s="46" t="s">
        <v>125</v>
      </c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97"/>
    </row>
    <row r="124" spans="1:109" ht="24" customHeight="1" x14ac:dyDescent="0.2">
      <c r="A124" s="104" t="s">
        <v>314</v>
      </c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5"/>
      <c r="AQ124" s="34" t="s">
        <v>104</v>
      </c>
      <c r="AR124" s="95" t="s">
        <v>315</v>
      </c>
      <c r="AS124" s="96"/>
      <c r="AT124" s="96"/>
      <c r="AU124" s="96"/>
      <c r="AV124" s="96" t="s">
        <v>316</v>
      </c>
      <c r="AW124" s="96"/>
      <c r="AX124" s="96"/>
      <c r="AY124" s="96"/>
      <c r="AZ124" s="96"/>
      <c r="BA124" s="46" t="s">
        <v>125</v>
      </c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8"/>
      <c r="BO124" s="46" t="s">
        <v>125</v>
      </c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8"/>
      <c r="CC124" s="46" t="s">
        <v>125</v>
      </c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8"/>
      <c r="CQ124" s="46" t="s">
        <v>125</v>
      </c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97"/>
    </row>
    <row r="125" spans="1:109" ht="12" customHeight="1" x14ac:dyDescent="0.2">
      <c r="A125" s="93" t="s">
        <v>317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4"/>
      <c r="AQ125" s="34" t="s">
        <v>104</v>
      </c>
      <c r="AR125" s="95" t="s">
        <v>281</v>
      </c>
      <c r="AS125" s="96"/>
      <c r="AT125" s="96"/>
      <c r="AU125" s="96"/>
      <c r="AV125" s="96"/>
      <c r="AW125" s="96"/>
      <c r="AX125" s="96"/>
      <c r="AY125" s="96"/>
      <c r="AZ125" s="96"/>
      <c r="BA125" s="46" t="s">
        <v>125</v>
      </c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8"/>
      <c r="BO125" s="90">
        <v>-58.6</v>
      </c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103"/>
      <c r="CC125" s="46" t="s">
        <v>125</v>
      </c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8"/>
      <c r="CQ125" s="90">
        <v>-58.6</v>
      </c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  <c r="DC125" s="91"/>
      <c r="DD125" s="91"/>
      <c r="DE125" s="92"/>
    </row>
    <row r="126" spans="1:109" ht="24" customHeight="1" x14ac:dyDescent="0.2">
      <c r="A126" s="104" t="s">
        <v>318</v>
      </c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5"/>
      <c r="AQ126" s="34" t="s">
        <v>104</v>
      </c>
      <c r="AR126" s="95" t="s">
        <v>319</v>
      </c>
      <c r="AS126" s="96"/>
      <c r="AT126" s="96"/>
      <c r="AU126" s="96"/>
      <c r="AV126" s="96" t="s">
        <v>320</v>
      </c>
      <c r="AW126" s="96"/>
      <c r="AX126" s="96"/>
      <c r="AY126" s="96"/>
      <c r="AZ126" s="96"/>
      <c r="BA126" s="46" t="s">
        <v>125</v>
      </c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8"/>
      <c r="BO126" s="90">
        <v>10549053.66</v>
      </c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103"/>
      <c r="CC126" s="90">
        <v>584862.43999999994</v>
      </c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103"/>
      <c r="CQ126" s="90">
        <v>11133916.1</v>
      </c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1"/>
      <c r="DD126" s="91"/>
      <c r="DE126" s="92"/>
    </row>
    <row r="127" spans="1:109" ht="12" customHeight="1" x14ac:dyDescent="0.2">
      <c r="A127" s="104" t="s">
        <v>321</v>
      </c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5"/>
      <c r="AQ127" s="34" t="s">
        <v>104</v>
      </c>
      <c r="AR127" s="95" t="s">
        <v>322</v>
      </c>
      <c r="AS127" s="96"/>
      <c r="AT127" s="96"/>
      <c r="AU127" s="96"/>
      <c r="AV127" s="96" t="s">
        <v>323</v>
      </c>
      <c r="AW127" s="96"/>
      <c r="AX127" s="96"/>
      <c r="AY127" s="96"/>
      <c r="AZ127" s="96"/>
      <c r="BA127" s="46" t="s">
        <v>125</v>
      </c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8"/>
      <c r="BO127" s="90">
        <v>10549112.26</v>
      </c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103"/>
      <c r="CC127" s="90">
        <v>584862.43999999994</v>
      </c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103"/>
      <c r="CQ127" s="90">
        <v>11133974.699999999</v>
      </c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2"/>
    </row>
    <row r="128" spans="1:109" ht="12" customHeight="1" x14ac:dyDescent="0.2">
      <c r="A128" s="93" t="s">
        <v>324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4"/>
      <c r="AQ128" s="34" t="s">
        <v>104</v>
      </c>
      <c r="AR128" s="95" t="s">
        <v>289</v>
      </c>
      <c r="AS128" s="96"/>
      <c r="AT128" s="96"/>
      <c r="AU128" s="96"/>
      <c r="AV128" s="96" t="s">
        <v>245</v>
      </c>
      <c r="AW128" s="96"/>
      <c r="AX128" s="96"/>
      <c r="AY128" s="96"/>
      <c r="AZ128" s="96"/>
      <c r="BA128" s="46" t="s">
        <v>125</v>
      </c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8"/>
      <c r="BO128" s="46" t="s">
        <v>125</v>
      </c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8"/>
      <c r="CC128" s="46" t="s">
        <v>125</v>
      </c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8"/>
      <c r="CQ128" s="46" t="s">
        <v>125</v>
      </c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97"/>
    </row>
    <row r="129" spans="1:109" ht="12" customHeight="1" thickBot="1" x14ac:dyDescent="0.25">
      <c r="A129" s="93" t="s">
        <v>325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4"/>
      <c r="AQ129" s="34" t="s">
        <v>104</v>
      </c>
      <c r="AR129" s="95" t="s">
        <v>297</v>
      </c>
      <c r="AS129" s="96"/>
      <c r="AT129" s="96"/>
      <c r="AU129" s="96"/>
      <c r="AV129" s="96" t="s">
        <v>245</v>
      </c>
      <c r="AW129" s="96"/>
      <c r="AX129" s="96"/>
      <c r="AY129" s="96"/>
      <c r="AZ129" s="96"/>
      <c r="BA129" s="46" t="s">
        <v>125</v>
      </c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8"/>
      <c r="BO129" s="46" t="s">
        <v>125</v>
      </c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8"/>
      <c r="CC129" s="46" t="s">
        <v>125</v>
      </c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8"/>
      <c r="CQ129" s="46" t="s">
        <v>125</v>
      </c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97"/>
    </row>
    <row r="130" spans="1:109" ht="3" customHeight="1" x14ac:dyDescent="0.2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</row>
    <row r="131" spans="1:109" s="8" customFormat="1" hidden="1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12"/>
      <c r="AR131" s="35"/>
      <c r="AS131" s="36"/>
      <c r="AT131" s="36"/>
      <c r="AU131" s="37"/>
      <c r="AV131" s="35"/>
      <c r="AW131" s="36"/>
      <c r="AX131" s="36"/>
      <c r="AY131" s="36"/>
      <c r="AZ131" s="37"/>
      <c r="BA131" s="35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7"/>
      <c r="BO131" s="35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7"/>
      <c r="CC131" s="35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7"/>
      <c r="CQ131" s="35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7"/>
    </row>
    <row r="134" spans="1:109" x14ac:dyDescent="0.2">
      <c r="A134" s="1" t="s">
        <v>0</v>
      </c>
      <c r="L134" s="62"/>
      <c r="M134" s="62"/>
      <c r="N134" s="62"/>
      <c r="O134" s="62"/>
      <c r="P134" s="62"/>
      <c r="Q134" s="62"/>
      <c r="R134" s="62"/>
      <c r="S134" s="62"/>
      <c r="T134" s="62"/>
      <c r="V134" s="52" t="s">
        <v>121</v>
      </c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BF134" s="14"/>
      <c r="BG134" s="14"/>
      <c r="BH134" s="14"/>
      <c r="BI134" s="1" t="s">
        <v>3</v>
      </c>
      <c r="BJ134" s="14"/>
      <c r="BV134" s="62"/>
      <c r="BW134" s="62"/>
      <c r="BX134" s="62"/>
      <c r="BY134" s="62"/>
      <c r="BZ134" s="62"/>
      <c r="CA134" s="62"/>
      <c r="CB134" s="62"/>
      <c r="CC134" s="62"/>
      <c r="CD134" s="6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</row>
    <row r="135" spans="1:109" ht="11.25" customHeight="1" x14ac:dyDescent="0.2">
      <c r="L135" s="63" t="s">
        <v>1</v>
      </c>
      <c r="M135" s="63"/>
      <c r="N135" s="63"/>
      <c r="O135" s="63"/>
      <c r="P135" s="63"/>
      <c r="Q135" s="63"/>
      <c r="R135" s="63"/>
      <c r="S135" s="63"/>
      <c r="T135" s="63"/>
      <c r="V135" s="63" t="s">
        <v>2</v>
      </c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BF135" s="14"/>
      <c r="BG135" s="14"/>
      <c r="BH135" s="14"/>
      <c r="BI135" s="14"/>
      <c r="BJ135" s="14"/>
      <c r="BV135" s="63" t="s">
        <v>1</v>
      </c>
      <c r="BW135" s="63"/>
      <c r="BX135" s="63"/>
      <c r="BY135" s="63"/>
      <c r="BZ135" s="63"/>
      <c r="CA135" s="63"/>
      <c r="CB135" s="63"/>
      <c r="CC135" s="63"/>
      <c r="CD135" s="63"/>
      <c r="CF135" s="63" t="s">
        <v>2</v>
      </c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  <c r="CZ135" s="63"/>
      <c r="DA135" s="63"/>
      <c r="DB135" s="63"/>
      <c r="DC135" s="63"/>
      <c r="DD135" s="63"/>
      <c r="DE135" s="63"/>
    </row>
    <row r="137" spans="1:109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42"/>
      <c r="M137" s="42"/>
      <c r="N137" s="42"/>
      <c r="O137" s="42"/>
      <c r="P137" s="42"/>
      <c r="Q137" s="42"/>
      <c r="R137" s="42"/>
      <c r="S137" s="42"/>
      <c r="T137" s="42"/>
      <c r="U137" s="14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</row>
    <row r="138" spans="1:109" ht="11.25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3"/>
      <c r="M138" s="13"/>
      <c r="N138" s="13"/>
      <c r="O138" s="13"/>
      <c r="P138" s="13"/>
      <c r="Q138" s="13"/>
      <c r="R138" s="13"/>
      <c r="S138" s="13"/>
      <c r="T138" s="13"/>
      <c r="U138" s="14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4" t="s">
        <v>4</v>
      </c>
      <c r="AP138" s="13"/>
      <c r="AQ138" s="13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</row>
    <row r="139" spans="1:109" x14ac:dyDescent="0.2">
      <c r="L139" s="3"/>
      <c r="M139" s="3"/>
      <c r="N139" s="3"/>
      <c r="O139" s="3"/>
      <c r="P139" s="3"/>
      <c r="Q139" s="3"/>
      <c r="R139" s="3"/>
      <c r="S139" s="3"/>
      <c r="T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BA139" s="4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63" t="s">
        <v>106</v>
      </c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3"/>
      <c r="DA139" s="63"/>
      <c r="DB139" s="63"/>
      <c r="DC139" s="63"/>
      <c r="DD139" s="63"/>
      <c r="DE139" s="63"/>
    </row>
    <row r="140" spans="1:109" ht="11.25" customHeight="1" x14ac:dyDescent="0.2">
      <c r="L140" s="3"/>
      <c r="M140" s="3"/>
      <c r="N140" s="3"/>
      <c r="O140" s="3"/>
      <c r="P140" s="3"/>
      <c r="Q140" s="3"/>
      <c r="R140" s="3"/>
      <c r="S140" s="3"/>
      <c r="T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O140" s="1" t="s">
        <v>0</v>
      </c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</row>
    <row r="141" spans="1:109" x14ac:dyDescent="0.2">
      <c r="L141" s="3"/>
      <c r="M141" s="3"/>
      <c r="N141" s="3"/>
      <c r="O141" s="3"/>
      <c r="P141" s="3"/>
      <c r="Q141" s="3"/>
      <c r="R141" s="3"/>
      <c r="S141" s="3"/>
      <c r="T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O141" s="1" t="s">
        <v>5</v>
      </c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CA141" s="62"/>
      <c r="CB141" s="62"/>
      <c r="CC141" s="62"/>
      <c r="CD141" s="62"/>
      <c r="CE141" s="62"/>
      <c r="CF141" s="62"/>
      <c r="CG141" s="62"/>
      <c r="CH141" s="62"/>
      <c r="CI141" s="6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</row>
    <row r="142" spans="1:109" ht="11.25" customHeight="1" x14ac:dyDescent="0.2">
      <c r="BH142" s="63" t="s">
        <v>6</v>
      </c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CA142" s="63" t="s">
        <v>1</v>
      </c>
      <c r="CB142" s="63"/>
      <c r="CC142" s="63"/>
      <c r="CD142" s="63"/>
      <c r="CE142" s="63"/>
      <c r="CF142" s="63"/>
      <c r="CG142" s="63"/>
      <c r="CH142" s="63"/>
      <c r="CI142" s="63"/>
      <c r="CK142" s="63" t="s">
        <v>2</v>
      </c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3"/>
      <c r="DB142" s="63"/>
      <c r="DC142" s="63"/>
      <c r="DD142" s="63"/>
    </row>
    <row r="143" spans="1:109" x14ac:dyDescent="0.2"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L143" s="3"/>
      <c r="BM143" s="3"/>
      <c r="BN143" s="3"/>
      <c r="BO143" s="3"/>
      <c r="BP143" s="3"/>
      <c r="BQ143" s="3"/>
      <c r="BR143" s="3"/>
      <c r="BS143" s="3"/>
      <c r="BT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</row>
    <row r="144" spans="1:109" x14ac:dyDescent="0.2">
      <c r="A144" s="1" t="s">
        <v>7</v>
      </c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V144" s="62"/>
      <c r="W144" s="62"/>
      <c r="X144" s="62"/>
      <c r="Y144" s="62"/>
      <c r="Z144" s="62"/>
      <c r="AA144" s="62"/>
      <c r="AB144" s="62"/>
      <c r="AC144" s="62"/>
      <c r="AD144" s="6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14"/>
      <c r="BP144" s="14"/>
      <c r="BQ144" s="14"/>
      <c r="BR144" s="14"/>
    </row>
    <row r="145" spans="1:109" x14ac:dyDescent="0.2">
      <c r="I145" s="63" t="s">
        <v>6</v>
      </c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V145" s="63" t="s">
        <v>1</v>
      </c>
      <c r="W145" s="63"/>
      <c r="X145" s="63"/>
      <c r="Y145" s="63"/>
      <c r="Z145" s="63"/>
      <c r="AA145" s="63"/>
      <c r="AB145" s="63"/>
      <c r="AC145" s="63"/>
      <c r="AD145" s="63"/>
      <c r="AF145" s="63" t="s">
        <v>2</v>
      </c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Z145" s="63" t="s">
        <v>34</v>
      </c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13"/>
      <c r="BP145" s="13"/>
      <c r="BQ145" s="13"/>
      <c r="BR145" s="13"/>
    </row>
    <row r="147" spans="1:109" ht="12.75" customHeight="1" x14ac:dyDescent="0.2">
      <c r="A147" s="5" t="s">
        <v>8</v>
      </c>
      <c r="B147" s="52" t="s">
        <v>110</v>
      </c>
      <c r="C147" s="52"/>
      <c r="D147" s="6" t="s">
        <v>8</v>
      </c>
      <c r="E147" s="52" t="s">
        <v>113</v>
      </c>
      <c r="F147" s="52"/>
      <c r="G147" s="52"/>
      <c r="H147" s="52"/>
      <c r="I147" s="52"/>
      <c r="J147" s="52"/>
      <c r="K147" s="52"/>
      <c r="L147" s="52"/>
      <c r="M147" s="52"/>
      <c r="N147" s="52"/>
      <c r="P147" s="64">
        <v>20</v>
      </c>
      <c r="Q147" s="64"/>
      <c r="R147" s="52" t="s">
        <v>114</v>
      </c>
      <c r="S147" s="52"/>
      <c r="T147" s="52"/>
      <c r="U147" s="2" t="s">
        <v>9</v>
      </c>
    </row>
    <row r="149" spans="1:109" x14ac:dyDescent="0.2">
      <c r="A149" s="49" t="s">
        <v>109</v>
      </c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1"/>
      <c r="BA149" s="46" t="s">
        <v>125</v>
      </c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8"/>
      <c r="BO149" s="46" t="s">
        <v>125</v>
      </c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8"/>
      <c r="CC149" s="46" t="s">
        <v>125</v>
      </c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8"/>
      <c r="CQ149" s="46" t="s">
        <v>125</v>
      </c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8"/>
    </row>
  </sheetData>
  <mergeCells count="818">
    <mergeCell ref="CQ129:DE129"/>
    <mergeCell ref="A130:AP130"/>
    <mergeCell ref="AR130:DE130"/>
    <mergeCell ref="A129:AP129"/>
    <mergeCell ref="AR129:AU129"/>
    <mergeCell ref="AV129:AZ129"/>
    <mergeCell ref="BA129:BN129"/>
    <mergeCell ref="BO129:CB129"/>
    <mergeCell ref="CC129:CP129"/>
    <mergeCell ref="CQ127:DE127"/>
    <mergeCell ref="A128:AP128"/>
    <mergeCell ref="AR128:AU128"/>
    <mergeCell ref="AV128:AZ128"/>
    <mergeCell ref="BA128:BN128"/>
    <mergeCell ref="BO128:CB128"/>
    <mergeCell ref="CC128:CP128"/>
    <mergeCell ref="CQ128:DE128"/>
    <mergeCell ref="A127:AP127"/>
    <mergeCell ref="AR127:AU127"/>
    <mergeCell ref="AV127:AZ127"/>
    <mergeCell ref="BA127:BN127"/>
    <mergeCell ref="BO127:CB127"/>
    <mergeCell ref="CC127:CP127"/>
    <mergeCell ref="CQ125:DE125"/>
    <mergeCell ref="A126:AP126"/>
    <mergeCell ref="AR126:AU126"/>
    <mergeCell ref="AV126:AZ126"/>
    <mergeCell ref="BA126:BN126"/>
    <mergeCell ref="BO126:CB126"/>
    <mergeCell ref="CC126:CP126"/>
    <mergeCell ref="CQ126:DE126"/>
    <mergeCell ref="A125:AP125"/>
    <mergeCell ref="AR125:AU125"/>
    <mergeCell ref="AV125:AZ125"/>
    <mergeCell ref="BA125:BN125"/>
    <mergeCell ref="BO125:CB125"/>
    <mergeCell ref="CC125:CP125"/>
    <mergeCell ref="CQ123:DE123"/>
    <mergeCell ref="A124:AP124"/>
    <mergeCell ref="AR124:AU124"/>
    <mergeCell ref="AV124:AZ124"/>
    <mergeCell ref="BA124:BN124"/>
    <mergeCell ref="BO124:CB124"/>
    <mergeCell ref="CC124:CP124"/>
    <mergeCell ref="CQ124:DE124"/>
    <mergeCell ref="A123:AP123"/>
    <mergeCell ref="AR123:AU123"/>
    <mergeCell ref="AV123:AZ123"/>
    <mergeCell ref="BA123:BN123"/>
    <mergeCell ref="BO123:CB123"/>
    <mergeCell ref="CC123:CP123"/>
    <mergeCell ref="CQ121:DE121"/>
    <mergeCell ref="A122:AP122"/>
    <mergeCell ref="AR122:AU122"/>
    <mergeCell ref="AV122:AZ122"/>
    <mergeCell ref="BA122:BN122"/>
    <mergeCell ref="BO122:CB122"/>
    <mergeCell ref="CC122:CP122"/>
    <mergeCell ref="CQ122:DE122"/>
    <mergeCell ref="A121:AP121"/>
    <mergeCell ref="AR121:AU121"/>
    <mergeCell ref="AV121:AZ121"/>
    <mergeCell ref="BA121:BN121"/>
    <mergeCell ref="BO121:CB121"/>
    <mergeCell ref="CC121:CP121"/>
    <mergeCell ref="CQ119:DE119"/>
    <mergeCell ref="A120:AP120"/>
    <mergeCell ref="AR120:AU120"/>
    <mergeCell ref="AV120:AZ120"/>
    <mergeCell ref="BA120:BN120"/>
    <mergeCell ref="BO120:CB120"/>
    <mergeCell ref="CC120:CP120"/>
    <mergeCell ref="CQ120:DE120"/>
    <mergeCell ref="A119:AP119"/>
    <mergeCell ref="AR119:AU119"/>
    <mergeCell ref="AV119:AZ119"/>
    <mergeCell ref="BA119:BN119"/>
    <mergeCell ref="BO119:CB119"/>
    <mergeCell ref="CC119:CP119"/>
    <mergeCell ref="CQ117:DE117"/>
    <mergeCell ref="A118:AP118"/>
    <mergeCell ref="AR118:AU118"/>
    <mergeCell ref="AV118:AZ118"/>
    <mergeCell ref="BA118:BN118"/>
    <mergeCell ref="BO118:CB118"/>
    <mergeCell ref="CC118:CP118"/>
    <mergeCell ref="CQ118:DE118"/>
    <mergeCell ref="A117:AP117"/>
    <mergeCell ref="AR117:AU117"/>
    <mergeCell ref="AV117:AZ117"/>
    <mergeCell ref="BA117:BN117"/>
    <mergeCell ref="BO117:CB117"/>
    <mergeCell ref="CC117:CP117"/>
    <mergeCell ref="A114:AP114"/>
    <mergeCell ref="AR114:DE114"/>
    <mergeCell ref="A116:AP116"/>
    <mergeCell ref="AR116:AU116"/>
    <mergeCell ref="AV116:AZ116"/>
    <mergeCell ref="BA116:BN116"/>
    <mergeCell ref="BO116:CB116"/>
    <mergeCell ref="CC116:CP116"/>
    <mergeCell ref="CQ116:DE116"/>
    <mergeCell ref="CQ112:DE112"/>
    <mergeCell ref="A113:AP113"/>
    <mergeCell ref="AR113:AU113"/>
    <mergeCell ref="AV113:AZ113"/>
    <mergeCell ref="BA113:BN113"/>
    <mergeCell ref="BO113:CB113"/>
    <mergeCell ref="CC113:CP113"/>
    <mergeCell ref="CQ113:DE113"/>
    <mergeCell ref="A112:AP112"/>
    <mergeCell ref="AR112:AU112"/>
    <mergeCell ref="AV112:AZ112"/>
    <mergeCell ref="BA112:BN112"/>
    <mergeCell ref="BO112:CB112"/>
    <mergeCell ref="CC112:CP112"/>
    <mergeCell ref="CQ110:DE110"/>
    <mergeCell ref="A111:AP111"/>
    <mergeCell ref="AR111:AU111"/>
    <mergeCell ref="AV111:AZ111"/>
    <mergeCell ref="BA111:BN111"/>
    <mergeCell ref="BO111:CB111"/>
    <mergeCell ref="CC111:CP111"/>
    <mergeCell ref="CQ111:DE111"/>
    <mergeCell ref="A110:AP110"/>
    <mergeCell ref="AR110:AU110"/>
    <mergeCell ref="AV110:AZ110"/>
    <mergeCell ref="BA110:BN110"/>
    <mergeCell ref="BO110:CB110"/>
    <mergeCell ref="CC110:CP110"/>
    <mergeCell ref="CQ108:DE108"/>
    <mergeCell ref="A109:AP109"/>
    <mergeCell ref="AR109:AU109"/>
    <mergeCell ref="AV109:AZ109"/>
    <mergeCell ref="BA109:BN109"/>
    <mergeCell ref="BO109:CB109"/>
    <mergeCell ref="CC109:CP109"/>
    <mergeCell ref="CQ109:DE109"/>
    <mergeCell ref="A108:AP108"/>
    <mergeCell ref="AR108:AU108"/>
    <mergeCell ref="AV108:AZ108"/>
    <mergeCell ref="BA108:BN108"/>
    <mergeCell ref="BO108:CB108"/>
    <mergeCell ref="CC108:CP108"/>
    <mergeCell ref="CQ106:DE106"/>
    <mergeCell ref="A107:AP107"/>
    <mergeCell ref="AR107:AU107"/>
    <mergeCell ref="AV107:AZ107"/>
    <mergeCell ref="BA107:BN107"/>
    <mergeCell ref="BO107:CB107"/>
    <mergeCell ref="CC107:CP107"/>
    <mergeCell ref="CQ107:DE107"/>
    <mergeCell ref="A106:AP106"/>
    <mergeCell ref="AR106:AU106"/>
    <mergeCell ref="AV106:AZ106"/>
    <mergeCell ref="BA106:BN106"/>
    <mergeCell ref="BO106:CB106"/>
    <mergeCell ref="CC106:CP106"/>
    <mergeCell ref="CQ104:DE104"/>
    <mergeCell ref="A105:AP105"/>
    <mergeCell ref="AR105:AU105"/>
    <mergeCell ref="AV105:AZ105"/>
    <mergeCell ref="BA105:BN105"/>
    <mergeCell ref="BO105:CB105"/>
    <mergeCell ref="CC105:CP105"/>
    <mergeCell ref="CQ105:DE105"/>
    <mergeCell ref="A104:AP104"/>
    <mergeCell ref="AR104:AU104"/>
    <mergeCell ref="AV104:AZ104"/>
    <mergeCell ref="BA104:BN104"/>
    <mergeCell ref="BO104:CB104"/>
    <mergeCell ref="CC104:CP104"/>
    <mergeCell ref="CQ102:DE102"/>
    <mergeCell ref="A103:AP103"/>
    <mergeCell ref="AR103:AU103"/>
    <mergeCell ref="AV103:AZ103"/>
    <mergeCell ref="BA103:BN103"/>
    <mergeCell ref="BO103:CB103"/>
    <mergeCell ref="CC103:CP103"/>
    <mergeCell ref="CQ103:DE103"/>
    <mergeCell ref="A102:AP102"/>
    <mergeCell ref="AR102:AU102"/>
    <mergeCell ref="AV102:AZ102"/>
    <mergeCell ref="BA102:BN102"/>
    <mergeCell ref="BO102:CB102"/>
    <mergeCell ref="CC102:CP102"/>
    <mergeCell ref="CQ100:DE100"/>
    <mergeCell ref="A101:AP101"/>
    <mergeCell ref="AR101:AU101"/>
    <mergeCell ref="AV101:AZ101"/>
    <mergeCell ref="BA101:BN101"/>
    <mergeCell ref="BO101:CB101"/>
    <mergeCell ref="CC101:CP101"/>
    <mergeCell ref="CQ101:DE101"/>
    <mergeCell ref="A100:AP100"/>
    <mergeCell ref="AR100:AU100"/>
    <mergeCell ref="AV100:AZ100"/>
    <mergeCell ref="BA100:BN100"/>
    <mergeCell ref="BO100:CB100"/>
    <mergeCell ref="CC100:CP100"/>
    <mergeCell ref="CQ98:DE98"/>
    <mergeCell ref="A99:AP99"/>
    <mergeCell ref="AR99:AU99"/>
    <mergeCell ref="AV99:AZ99"/>
    <mergeCell ref="BA99:BN99"/>
    <mergeCell ref="BO99:CB99"/>
    <mergeCell ref="CC99:CP99"/>
    <mergeCell ref="CQ99:DE99"/>
    <mergeCell ref="A98:AP98"/>
    <mergeCell ref="AR98:AU98"/>
    <mergeCell ref="AV98:AZ98"/>
    <mergeCell ref="BA98:BN98"/>
    <mergeCell ref="BO98:CB98"/>
    <mergeCell ref="CC98:CP98"/>
    <mergeCell ref="CQ96:DE96"/>
    <mergeCell ref="A97:AP97"/>
    <mergeCell ref="AR97:AU97"/>
    <mergeCell ref="AV97:AZ97"/>
    <mergeCell ref="BA97:BN97"/>
    <mergeCell ref="BO97:CB97"/>
    <mergeCell ref="CC97:CP97"/>
    <mergeCell ref="CQ97:DE97"/>
    <mergeCell ref="A96:AP96"/>
    <mergeCell ref="AR96:AU96"/>
    <mergeCell ref="AV96:AZ96"/>
    <mergeCell ref="BA96:BN96"/>
    <mergeCell ref="BO96:CB96"/>
    <mergeCell ref="CC96:CP96"/>
    <mergeCell ref="CQ94:DE94"/>
    <mergeCell ref="A95:AP95"/>
    <mergeCell ref="AR95:AU95"/>
    <mergeCell ref="AV95:AZ95"/>
    <mergeCell ref="BA95:BN95"/>
    <mergeCell ref="BO95:CB95"/>
    <mergeCell ref="CC95:CP95"/>
    <mergeCell ref="CQ95:DE95"/>
    <mergeCell ref="A94:AP94"/>
    <mergeCell ref="AR94:AU94"/>
    <mergeCell ref="AV94:AZ94"/>
    <mergeCell ref="BA94:BN94"/>
    <mergeCell ref="BO94:CB94"/>
    <mergeCell ref="CC94:CP94"/>
    <mergeCell ref="CQ92:DE92"/>
    <mergeCell ref="A93:AP93"/>
    <mergeCell ref="AR93:AU93"/>
    <mergeCell ref="AV93:AZ93"/>
    <mergeCell ref="BA93:BN93"/>
    <mergeCell ref="BO93:CB93"/>
    <mergeCell ref="CC93:CP93"/>
    <mergeCell ref="CQ93:DE93"/>
    <mergeCell ref="A92:AP92"/>
    <mergeCell ref="AR92:AU92"/>
    <mergeCell ref="AV92:AZ92"/>
    <mergeCell ref="BA92:BN92"/>
    <mergeCell ref="BO92:CB92"/>
    <mergeCell ref="CC92:CP92"/>
    <mergeCell ref="CQ90:DE90"/>
    <mergeCell ref="A91:AP91"/>
    <mergeCell ref="AR91:AU91"/>
    <mergeCell ref="AV91:AZ91"/>
    <mergeCell ref="BA91:BN91"/>
    <mergeCell ref="BO91:CB91"/>
    <mergeCell ref="CC91:CP91"/>
    <mergeCell ref="CQ91:DE91"/>
    <mergeCell ref="A90:AP90"/>
    <mergeCell ref="AR90:AU90"/>
    <mergeCell ref="AV90:AZ90"/>
    <mergeCell ref="BA90:BN90"/>
    <mergeCell ref="BO90:CB90"/>
    <mergeCell ref="CC90:CP90"/>
    <mergeCell ref="CQ86:DE86"/>
    <mergeCell ref="A87:AP87"/>
    <mergeCell ref="AR87:DE87"/>
    <mergeCell ref="A89:AP89"/>
    <mergeCell ref="AR89:AU89"/>
    <mergeCell ref="AV89:AZ89"/>
    <mergeCell ref="BA89:BN89"/>
    <mergeCell ref="BO89:CB89"/>
    <mergeCell ref="CC89:CP89"/>
    <mergeCell ref="CQ89:DE89"/>
    <mergeCell ref="A86:AP86"/>
    <mergeCell ref="AR86:AU86"/>
    <mergeCell ref="AV86:AZ86"/>
    <mergeCell ref="BA86:BN86"/>
    <mergeCell ref="BO86:CB86"/>
    <mergeCell ref="CC86:CP86"/>
    <mergeCell ref="CQ84:DE84"/>
    <mergeCell ref="A85:AP85"/>
    <mergeCell ref="AR85:AU85"/>
    <mergeCell ref="AV85:AZ85"/>
    <mergeCell ref="BA85:BN85"/>
    <mergeCell ref="BO85:CB85"/>
    <mergeCell ref="CC85:CP85"/>
    <mergeCell ref="CQ85:DE85"/>
    <mergeCell ref="A84:AP84"/>
    <mergeCell ref="AR84:AU84"/>
    <mergeCell ref="AV84:AZ84"/>
    <mergeCell ref="BA84:BN84"/>
    <mergeCell ref="BO84:CB84"/>
    <mergeCell ref="CC84:CP84"/>
    <mergeCell ref="CQ82:DE82"/>
    <mergeCell ref="A83:AP83"/>
    <mergeCell ref="AR83:AU83"/>
    <mergeCell ref="AV83:AZ83"/>
    <mergeCell ref="BA83:BN83"/>
    <mergeCell ref="BO83:CB83"/>
    <mergeCell ref="CC83:CP83"/>
    <mergeCell ref="CQ83:DE83"/>
    <mergeCell ref="A82:AP82"/>
    <mergeCell ref="AR82:AU82"/>
    <mergeCell ref="AV82:AZ82"/>
    <mergeCell ref="BA82:BN82"/>
    <mergeCell ref="BO82:CB82"/>
    <mergeCell ref="CC82:CP82"/>
    <mergeCell ref="CQ80:DE80"/>
    <mergeCell ref="A81:AP81"/>
    <mergeCell ref="AR81:AU81"/>
    <mergeCell ref="AV81:AZ81"/>
    <mergeCell ref="BA81:BN81"/>
    <mergeCell ref="BO81:CB81"/>
    <mergeCell ref="CC81:CP81"/>
    <mergeCell ref="CQ81:DE81"/>
    <mergeCell ref="A80:AP80"/>
    <mergeCell ref="AR80:AU80"/>
    <mergeCell ref="AV80:AZ80"/>
    <mergeCell ref="BA80:BN80"/>
    <mergeCell ref="BO80:CB80"/>
    <mergeCell ref="CC80:CP80"/>
    <mergeCell ref="CQ78:DE78"/>
    <mergeCell ref="A79:AP79"/>
    <mergeCell ref="AR79:AU79"/>
    <mergeCell ref="AV79:AZ79"/>
    <mergeCell ref="BA79:BN79"/>
    <mergeCell ref="BO79:CB79"/>
    <mergeCell ref="CC79:CP79"/>
    <mergeCell ref="CQ79:DE79"/>
    <mergeCell ref="A78:AP78"/>
    <mergeCell ref="AR78:AU78"/>
    <mergeCell ref="AV78:AZ78"/>
    <mergeCell ref="BA78:BN78"/>
    <mergeCell ref="BO78:CB78"/>
    <mergeCell ref="CC78:CP78"/>
    <mergeCell ref="CQ76:DE76"/>
    <mergeCell ref="A77:AP77"/>
    <mergeCell ref="AR77:AU77"/>
    <mergeCell ref="AV77:AZ77"/>
    <mergeCell ref="BA77:BN77"/>
    <mergeCell ref="BO77:CB77"/>
    <mergeCell ref="CC77:CP77"/>
    <mergeCell ref="CQ77:DE77"/>
    <mergeCell ref="A76:AP76"/>
    <mergeCell ref="AR76:AU76"/>
    <mergeCell ref="AV76:AZ76"/>
    <mergeCell ref="BA76:BN76"/>
    <mergeCell ref="BO76:CB76"/>
    <mergeCell ref="CC76:CP76"/>
    <mergeCell ref="CQ74:DE74"/>
    <mergeCell ref="A75:AP75"/>
    <mergeCell ref="AR75:AU75"/>
    <mergeCell ref="AV75:AZ75"/>
    <mergeCell ref="BA75:BN75"/>
    <mergeCell ref="BO75:CB75"/>
    <mergeCell ref="CC75:CP75"/>
    <mergeCell ref="CQ75:DE75"/>
    <mergeCell ref="A74:AP74"/>
    <mergeCell ref="AR74:AU74"/>
    <mergeCell ref="AV74:AZ74"/>
    <mergeCell ref="BA74:BN74"/>
    <mergeCell ref="BO74:CB74"/>
    <mergeCell ref="CC74:CP74"/>
    <mergeCell ref="CQ72:DE72"/>
    <mergeCell ref="A73:AP73"/>
    <mergeCell ref="AR73:AU73"/>
    <mergeCell ref="AV73:AZ73"/>
    <mergeCell ref="BA73:BN73"/>
    <mergeCell ref="BO73:CB73"/>
    <mergeCell ref="CC73:CP73"/>
    <mergeCell ref="CQ73:DE73"/>
    <mergeCell ref="A72:AP72"/>
    <mergeCell ref="AR72:AU72"/>
    <mergeCell ref="AV72:AZ72"/>
    <mergeCell ref="BA72:BN72"/>
    <mergeCell ref="BO72:CB72"/>
    <mergeCell ref="CC72:CP72"/>
    <mergeCell ref="CQ70:DE70"/>
    <mergeCell ref="A71:AP71"/>
    <mergeCell ref="AR71:AU71"/>
    <mergeCell ref="AV71:AZ71"/>
    <mergeCell ref="BA71:BN71"/>
    <mergeCell ref="BO71:CB71"/>
    <mergeCell ref="CC71:CP71"/>
    <mergeCell ref="CQ71:DE71"/>
    <mergeCell ref="A70:AP70"/>
    <mergeCell ref="AR70:AU70"/>
    <mergeCell ref="AV70:AZ70"/>
    <mergeCell ref="BA70:BN70"/>
    <mergeCell ref="BO70:CB70"/>
    <mergeCell ref="CC70:CP70"/>
    <mergeCell ref="CQ68:DE68"/>
    <mergeCell ref="A69:AP69"/>
    <mergeCell ref="AR69:AU69"/>
    <mergeCell ref="AV69:AZ69"/>
    <mergeCell ref="BA69:BN69"/>
    <mergeCell ref="BO69:CB69"/>
    <mergeCell ref="CC69:CP69"/>
    <mergeCell ref="CQ69:DE69"/>
    <mergeCell ref="A68:AP68"/>
    <mergeCell ref="AR68:AU68"/>
    <mergeCell ref="AV68:AZ68"/>
    <mergeCell ref="BA68:BN68"/>
    <mergeCell ref="BO68:CB68"/>
    <mergeCell ref="CC68:CP68"/>
    <mergeCell ref="CQ66:DE66"/>
    <mergeCell ref="A67:AP67"/>
    <mergeCell ref="AR67:AU67"/>
    <mergeCell ref="AV67:AZ67"/>
    <mergeCell ref="BA67:BN67"/>
    <mergeCell ref="BO67:CB67"/>
    <mergeCell ref="CC67:CP67"/>
    <mergeCell ref="CQ67:DE67"/>
    <mergeCell ref="A66:AP66"/>
    <mergeCell ref="AR66:AU66"/>
    <mergeCell ref="AV66:AZ66"/>
    <mergeCell ref="BA66:BN66"/>
    <mergeCell ref="BO66:CB66"/>
    <mergeCell ref="CC66:CP66"/>
    <mergeCell ref="CQ64:DE64"/>
    <mergeCell ref="A65:AP65"/>
    <mergeCell ref="AR65:AU65"/>
    <mergeCell ref="AV65:AZ65"/>
    <mergeCell ref="BA65:BN65"/>
    <mergeCell ref="BO65:CB65"/>
    <mergeCell ref="CC65:CP65"/>
    <mergeCell ref="CQ65:DE65"/>
    <mergeCell ref="A64:AP64"/>
    <mergeCell ref="AR64:AU64"/>
    <mergeCell ref="AV64:AZ64"/>
    <mergeCell ref="BA64:BN64"/>
    <mergeCell ref="BO64:CB64"/>
    <mergeCell ref="CC64:CP64"/>
    <mergeCell ref="CQ62:DE62"/>
    <mergeCell ref="A63:AP63"/>
    <mergeCell ref="AR63:AU63"/>
    <mergeCell ref="AV63:AZ63"/>
    <mergeCell ref="BA63:BN63"/>
    <mergeCell ref="BO63:CB63"/>
    <mergeCell ref="CC63:CP63"/>
    <mergeCell ref="CQ63:DE63"/>
    <mergeCell ref="A62:AP62"/>
    <mergeCell ref="AR62:AU62"/>
    <mergeCell ref="AV62:AZ62"/>
    <mergeCell ref="BA62:BN62"/>
    <mergeCell ref="BO62:CB62"/>
    <mergeCell ref="CC62:CP62"/>
    <mergeCell ref="CQ58:DE58"/>
    <mergeCell ref="A59:AP59"/>
    <mergeCell ref="AR59:DE59"/>
    <mergeCell ref="A61:AP61"/>
    <mergeCell ref="AR61:AU61"/>
    <mergeCell ref="AV61:AZ61"/>
    <mergeCell ref="BA61:BN61"/>
    <mergeCell ref="BO61:CB61"/>
    <mergeCell ref="CC61:CP61"/>
    <mergeCell ref="CQ61:DE61"/>
    <mergeCell ref="A58:AP58"/>
    <mergeCell ref="AR58:AU58"/>
    <mergeCell ref="AV58:AZ58"/>
    <mergeCell ref="BA58:BN58"/>
    <mergeCell ref="BO58:CB58"/>
    <mergeCell ref="CC58:CP58"/>
    <mergeCell ref="CQ56:DE56"/>
    <mergeCell ref="A57:AP57"/>
    <mergeCell ref="AR57:AU57"/>
    <mergeCell ref="AV57:AZ57"/>
    <mergeCell ref="BA57:BN57"/>
    <mergeCell ref="BO57:CB57"/>
    <mergeCell ref="CC57:CP57"/>
    <mergeCell ref="CQ57:DE57"/>
    <mergeCell ref="A56:AP56"/>
    <mergeCell ref="AR56:AU56"/>
    <mergeCell ref="AV56:AZ56"/>
    <mergeCell ref="BA56:BN56"/>
    <mergeCell ref="BO56:CB56"/>
    <mergeCell ref="CC56:CP56"/>
    <mergeCell ref="CQ54:DE54"/>
    <mergeCell ref="A55:AP55"/>
    <mergeCell ref="AR55:AU55"/>
    <mergeCell ref="AV55:AZ55"/>
    <mergeCell ref="BA55:BN55"/>
    <mergeCell ref="BO55:CB55"/>
    <mergeCell ref="CC55:CP55"/>
    <mergeCell ref="CQ55:DE55"/>
    <mergeCell ref="A54:AP54"/>
    <mergeCell ref="AR54:AU54"/>
    <mergeCell ref="AV54:AZ54"/>
    <mergeCell ref="BA54:BN54"/>
    <mergeCell ref="BO54:CB54"/>
    <mergeCell ref="CC54:CP54"/>
    <mergeCell ref="CQ52:DE52"/>
    <mergeCell ref="A53:AP53"/>
    <mergeCell ref="AR53:AU53"/>
    <mergeCell ref="AV53:AZ53"/>
    <mergeCell ref="BA53:BN53"/>
    <mergeCell ref="BO53:CB53"/>
    <mergeCell ref="CC53:CP53"/>
    <mergeCell ref="CQ53:DE53"/>
    <mergeCell ref="A52:AP52"/>
    <mergeCell ref="AR52:AU52"/>
    <mergeCell ref="AV52:AZ52"/>
    <mergeCell ref="BA52:BN52"/>
    <mergeCell ref="BO52:CB52"/>
    <mergeCell ref="CC52:CP52"/>
    <mergeCell ref="CQ50:DE50"/>
    <mergeCell ref="A51:AP51"/>
    <mergeCell ref="AR51:AU51"/>
    <mergeCell ref="AV51:AZ51"/>
    <mergeCell ref="BA51:BN51"/>
    <mergeCell ref="BO51:CB51"/>
    <mergeCell ref="CC51:CP51"/>
    <mergeCell ref="CQ51:DE51"/>
    <mergeCell ref="A50:AP50"/>
    <mergeCell ref="AR50:AU50"/>
    <mergeCell ref="AV50:AZ50"/>
    <mergeCell ref="BA50:BN50"/>
    <mergeCell ref="BO50:CB50"/>
    <mergeCell ref="CC50:CP50"/>
    <mergeCell ref="CQ48:DE48"/>
    <mergeCell ref="A49:AP49"/>
    <mergeCell ref="AR49:AU49"/>
    <mergeCell ref="AV49:AZ49"/>
    <mergeCell ref="BA49:BN49"/>
    <mergeCell ref="BO49:CB49"/>
    <mergeCell ref="CC49:CP49"/>
    <mergeCell ref="CQ49:DE49"/>
    <mergeCell ref="A48:AP48"/>
    <mergeCell ref="AR48:AU48"/>
    <mergeCell ref="AV48:AZ48"/>
    <mergeCell ref="BA48:BN48"/>
    <mergeCell ref="BO48:CB48"/>
    <mergeCell ref="CC48:CP48"/>
    <mergeCell ref="CQ46:DE46"/>
    <mergeCell ref="A47:AP47"/>
    <mergeCell ref="AR47:AU47"/>
    <mergeCell ref="AV47:AZ47"/>
    <mergeCell ref="BA47:BN47"/>
    <mergeCell ref="BO47:CB47"/>
    <mergeCell ref="CC47:CP47"/>
    <mergeCell ref="CQ47:DE47"/>
    <mergeCell ref="A46:AP46"/>
    <mergeCell ref="AR46:AU46"/>
    <mergeCell ref="AV46:AZ46"/>
    <mergeCell ref="BA46:BN46"/>
    <mergeCell ref="BO46:CB46"/>
    <mergeCell ref="CC46:CP46"/>
    <mergeCell ref="CQ44:DE44"/>
    <mergeCell ref="A45:AP45"/>
    <mergeCell ref="AR45:AU45"/>
    <mergeCell ref="AV45:AZ45"/>
    <mergeCell ref="BA45:BN45"/>
    <mergeCell ref="BO45:CB45"/>
    <mergeCell ref="CC45:CP45"/>
    <mergeCell ref="CQ45:DE45"/>
    <mergeCell ref="A44:AP44"/>
    <mergeCell ref="AR44:AU44"/>
    <mergeCell ref="AV44:AZ44"/>
    <mergeCell ref="BA44:BN44"/>
    <mergeCell ref="BO44:CB44"/>
    <mergeCell ref="CC44:CP44"/>
    <mergeCell ref="CQ42:DE42"/>
    <mergeCell ref="A43:AP43"/>
    <mergeCell ref="AR43:AU43"/>
    <mergeCell ref="AV43:AZ43"/>
    <mergeCell ref="BA43:BN43"/>
    <mergeCell ref="BO43:CB43"/>
    <mergeCell ref="CC43:CP43"/>
    <mergeCell ref="CQ43:DE43"/>
    <mergeCell ref="A42:AP42"/>
    <mergeCell ref="AR42:AU42"/>
    <mergeCell ref="AV42:AZ42"/>
    <mergeCell ref="BA42:BN42"/>
    <mergeCell ref="BO42:CB42"/>
    <mergeCell ref="CC42:CP42"/>
    <mergeCell ref="CQ40:DE40"/>
    <mergeCell ref="A41:AP41"/>
    <mergeCell ref="AR41:AU41"/>
    <mergeCell ref="AV41:AZ41"/>
    <mergeCell ref="BA41:BN41"/>
    <mergeCell ref="BO41:CB41"/>
    <mergeCell ref="CC41:CP41"/>
    <mergeCell ref="CQ41:DE41"/>
    <mergeCell ref="A40:AP40"/>
    <mergeCell ref="AR40:AU40"/>
    <mergeCell ref="AV40:AZ40"/>
    <mergeCell ref="BA40:BN40"/>
    <mergeCell ref="BO40:CB40"/>
    <mergeCell ref="CC40:CP40"/>
    <mergeCell ref="CQ38:DE38"/>
    <mergeCell ref="A39:AP39"/>
    <mergeCell ref="AR39:AU39"/>
    <mergeCell ref="AV39:AZ39"/>
    <mergeCell ref="BA39:BN39"/>
    <mergeCell ref="BO39:CB39"/>
    <mergeCell ref="CC39:CP39"/>
    <mergeCell ref="CQ39:DE39"/>
    <mergeCell ref="A38:AP38"/>
    <mergeCell ref="AR38:AU38"/>
    <mergeCell ref="AV38:AZ38"/>
    <mergeCell ref="BA38:BN38"/>
    <mergeCell ref="BO38:CB38"/>
    <mergeCell ref="CC38:CP38"/>
    <mergeCell ref="CQ36:DE36"/>
    <mergeCell ref="A37:AP37"/>
    <mergeCell ref="AR37:AU37"/>
    <mergeCell ref="AV37:AZ37"/>
    <mergeCell ref="BA37:BN37"/>
    <mergeCell ref="BO37:CB37"/>
    <mergeCell ref="CC37:CP37"/>
    <mergeCell ref="CQ37:DE37"/>
    <mergeCell ref="A36:AP36"/>
    <mergeCell ref="AR36:AU36"/>
    <mergeCell ref="AV36:AZ36"/>
    <mergeCell ref="BA36:BN36"/>
    <mergeCell ref="BO36:CB36"/>
    <mergeCell ref="CC36:CP36"/>
    <mergeCell ref="CQ34:DE34"/>
    <mergeCell ref="A35:AP35"/>
    <mergeCell ref="AR35:AU35"/>
    <mergeCell ref="AV35:AZ35"/>
    <mergeCell ref="BA35:BN35"/>
    <mergeCell ref="BO35:CB35"/>
    <mergeCell ref="CC35:CP35"/>
    <mergeCell ref="CQ35:DE35"/>
    <mergeCell ref="A34:AP34"/>
    <mergeCell ref="AR34:AU34"/>
    <mergeCell ref="AV34:AZ34"/>
    <mergeCell ref="BA34:BN34"/>
    <mergeCell ref="BO34:CB34"/>
    <mergeCell ref="CC34:CP34"/>
    <mergeCell ref="CQ32:DE32"/>
    <mergeCell ref="A33:AP33"/>
    <mergeCell ref="AR33:AU33"/>
    <mergeCell ref="AV33:AZ33"/>
    <mergeCell ref="BA33:BN33"/>
    <mergeCell ref="BO33:CB33"/>
    <mergeCell ref="CC33:CP33"/>
    <mergeCell ref="CQ33:DE33"/>
    <mergeCell ref="A32:AP32"/>
    <mergeCell ref="AR32:AU32"/>
    <mergeCell ref="AV32:AZ32"/>
    <mergeCell ref="BA32:BN32"/>
    <mergeCell ref="BO32:CB32"/>
    <mergeCell ref="CC32:CP32"/>
    <mergeCell ref="CQ28:DE28"/>
    <mergeCell ref="A29:AP29"/>
    <mergeCell ref="AR29:DE29"/>
    <mergeCell ref="A31:AP31"/>
    <mergeCell ref="AR31:AU31"/>
    <mergeCell ref="AV31:AZ31"/>
    <mergeCell ref="BA31:BN31"/>
    <mergeCell ref="BO31:CB31"/>
    <mergeCell ref="CC31:CP31"/>
    <mergeCell ref="CQ31:DE31"/>
    <mergeCell ref="A28:AP28"/>
    <mergeCell ref="AR28:AU28"/>
    <mergeCell ref="AV28:AZ28"/>
    <mergeCell ref="BA28:BN28"/>
    <mergeCell ref="BO28:CB28"/>
    <mergeCell ref="CC28:CP28"/>
    <mergeCell ref="CQ26:DE26"/>
    <mergeCell ref="A27:AP27"/>
    <mergeCell ref="AR27:AU27"/>
    <mergeCell ref="AV27:AZ27"/>
    <mergeCell ref="BA27:BN27"/>
    <mergeCell ref="BO27:CB27"/>
    <mergeCell ref="CC27:CP27"/>
    <mergeCell ref="CQ27:DE27"/>
    <mergeCell ref="A26:AP26"/>
    <mergeCell ref="AR26:AU26"/>
    <mergeCell ref="AV26:AZ26"/>
    <mergeCell ref="BA26:BN26"/>
    <mergeCell ref="BO26:CB26"/>
    <mergeCell ref="CC26:CP26"/>
    <mergeCell ref="CQ24:DE24"/>
    <mergeCell ref="A25:AP25"/>
    <mergeCell ref="AR25:AU25"/>
    <mergeCell ref="AV25:AZ25"/>
    <mergeCell ref="BA25:BN25"/>
    <mergeCell ref="BO25:CB25"/>
    <mergeCell ref="CC25:CP25"/>
    <mergeCell ref="CQ25:DE25"/>
    <mergeCell ref="A24:AP24"/>
    <mergeCell ref="AR24:AU24"/>
    <mergeCell ref="AV24:AZ24"/>
    <mergeCell ref="BA24:BN24"/>
    <mergeCell ref="BO24:CB24"/>
    <mergeCell ref="CC24:CP24"/>
    <mergeCell ref="CQ22:DE22"/>
    <mergeCell ref="A23:AP23"/>
    <mergeCell ref="AR23:AU23"/>
    <mergeCell ref="AV23:AZ23"/>
    <mergeCell ref="BA23:BN23"/>
    <mergeCell ref="BO23:CB23"/>
    <mergeCell ref="CC23:CP23"/>
    <mergeCell ref="CQ23:DE23"/>
    <mergeCell ref="A22:AP22"/>
    <mergeCell ref="AR22:AU22"/>
    <mergeCell ref="AV22:AZ22"/>
    <mergeCell ref="BA22:BN22"/>
    <mergeCell ref="BO22:CB22"/>
    <mergeCell ref="CC22:CP22"/>
    <mergeCell ref="CQ20:DE20"/>
    <mergeCell ref="A21:AP21"/>
    <mergeCell ref="AR21:AU21"/>
    <mergeCell ref="AV21:AZ21"/>
    <mergeCell ref="BA21:BN21"/>
    <mergeCell ref="BO21:CB21"/>
    <mergeCell ref="CC21:CP21"/>
    <mergeCell ref="CQ21:DE21"/>
    <mergeCell ref="A20:AP20"/>
    <mergeCell ref="AR20:AU20"/>
    <mergeCell ref="AV20:AZ20"/>
    <mergeCell ref="BA20:BN20"/>
    <mergeCell ref="BO20:CB20"/>
    <mergeCell ref="CC20:CP20"/>
    <mergeCell ref="A19:AP19"/>
    <mergeCell ref="AR19:AU19"/>
    <mergeCell ref="AV19:AZ19"/>
    <mergeCell ref="BA19:BN19"/>
    <mergeCell ref="BO19:CB19"/>
    <mergeCell ref="CC19:CP19"/>
    <mergeCell ref="CQ19:DE19"/>
    <mergeCell ref="A18:AP18"/>
    <mergeCell ref="AR18:AU18"/>
    <mergeCell ref="AV18:AZ18"/>
    <mergeCell ref="BA18:BN18"/>
    <mergeCell ref="BO18:CB18"/>
    <mergeCell ref="CC18:CP18"/>
    <mergeCell ref="CC17:CP17"/>
    <mergeCell ref="CQ17:DE17"/>
    <mergeCell ref="A16:AP16"/>
    <mergeCell ref="AR16:AU16"/>
    <mergeCell ref="AV16:AZ16"/>
    <mergeCell ref="BA16:BN16"/>
    <mergeCell ref="BO16:CB16"/>
    <mergeCell ref="CC16:CP16"/>
    <mergeCell ref="CQ18:DE18"/>
    <mergeCell ref="L134:T134"/>
    <mergeCell ref="CU11:DE11"/>
    <mergeCell ref="CU12:DE12"/>
    <mergeCell ref="L135:T135"/>
    <mergeCell ref="V135:AU135"/>
    <mergeCell ref="V134:AU134"/>
    <mergeCell ref="A15:AP15"/>
    <mergeCell ref="AR15:AU15"/>
    <mergeCell ref="AV15:AZ15"/>
    <mergeCell ref="BA15:BN15"/>
    <mergeCell ref="BO15:CB15"/>
    <mergeCell ref="CC15:CP15"/>
    <mergeCell ref="A14:AP14"/>
    <mergeCell ref="AR14:AU14"/>
    <mergeCell ref="AV14:AZ14"/>
    <mergeCell ref="BA14:BN14"/>
    <mergeCell ref="BO14:CB14"/>
    <mergeCell ref="CC14:CP14"/>
    <mergeCell ref="CQ16:DE16"/>
    <mergeCell ref="A17:AP17"/>
    <mergeCell ref="AR17:AU17"/>
    <mergeCell ref="AV17:AZ17"/>
    <mergeCell ref="BA17:BN17"/>
    <mergeCell ref="BO17:CB17"/>
    <mergeCell ref="P147:Q147"/>
    <mergeCell ref="AZ145:BN145"/>
    <mergeCell ref="AF144:AX144"/>
    <mergeCell ref="V145:AD145"/>
    <mergeCell ref="AF145:AX145"/>
    <mergeCell ref="CA142:CI142"/>
    <mergeCell ref="BB4:BD4"/>
    <mergeCell ref="CU7:DE7"/>
    <mergeCell ref="CU8:DE8"/>
    <mergeCell ref="CU10:DE10"/>
    <mergeCell ref="V9:CJ10"/>
    <mergeCell ref="V7:CJ7"/>
    <mergeCell ref="CU9:DE9"/>
    <mergeCell ref="BH142:BY142"/>
    <mergeCell ref="V5:CJ5"/>
    <mergeCell ref="V6:CJ6"/>
    <mergeCell ref="CU6:DE6"/>
    <mergeCell ref="CU5:DE5"/>
    <mergeCell ref="BV135:CD135"/>
    <mergeCell ref="CF135:DE135"/>
    <mergeCell ref="BV134:CD134"/>
    <mergeCell ref="CF134:DE134"/>
    <mergeCell ref="CQ14:DE14"/>
    <mergeCell ref="CQ15:DE15"/>
    <mergeCell ref="CQ149:DE149"/>
    <mergeCell ref="A149:AZ149"/>
    <mergeCell ref="BA149:BN149"/>
    <mergeCell ref="BO149:CB149"/>
    <mergeCell ref="CC149:CP149"/>
    <mergeCell ref="B147:C147"/>
    <mergeCell ref="CU2:DE2"/>
    <mergeCell ref="CU3:DE3"/>
    <mergeCell ref="AI4:AK4"/>
    <mergeCell ref="AL4:AX4"/>
    <mergeCell ref="AZ4:BA4"/>
    <mergeCell ref="E147:N147"/>
    <mergeCell ref="CU4:DE4"/>
    <mergeCell ref="R147:T147"/>
    <mergeCell ref="AZ144:BN144"/>
    <mergeCell ref="I144:T144"/>
    <mergeCell ref="V144:AD144"/>
    <mergeCell ref="I145:T145"/>
    <mergeCell ref="BL138:DE138"/>
    <mergeCell ref="BL139:DE139"/>
    <mergeCell ref="BH141:BY141"/>
    <mergeCell ref="CA141:CI141"/>
    <mergeCell ref="CK141:DD141"/>
    <mergeCell ref="CK142:DD142"/>
  </mergeCells>
  <phoneticPr fontId="0" type="noConversion"/>
  <pageMargins left="0.59055118110236227" right="0.39370078740157483" top="0.38" bottom="0.39" header="0.19685039370078741" footer="0.19685039370078741"/>
  <pageSetup paperSize="9" scale="95" orientation="landscape" r:id="rId1"/>
  <headerFooter alignWithMargins="0"/>
  <rowBreaks count="4" manualBreakCount="4">
    <brk id="29" max="108" man="1"/>
    <brk id="59" max="108" man="1"/>
    <brk id="87" max="108" man="1"/>
    <brk id="114" max="10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autoPageBreaks="0"/>
  </sheetPr>
  <dimension ref="B1:K36"/>
  <sheetViews>
    <sheetView showGridLines="0" workbookViewId="0">
      <selection activeCell="D21" sqref="D21"/>
    </sheetView>
  </sheetViews>
  <sheetFormatPr defaultRowHeight="12.75" x14ac:dyDescent="0.2"/>
  <cols>
    <col min="2" max="2" width="37.140625" customWidth="1"/>
    <col min="3" max="3" width="14.28515625" customWidth="1"/>
    <col min="4" max="4" width="54.28515625" customWidth="1"/>
    <col min="7" max="7" width="12.42578125" customWidth="1"/>
    <col min="10" max="10" width="22.7109375" hidden="1" customWidth="1"/>
    <col min="11" max="11" width="34.5703125" hidden="1" customWidth="1"/>
  </cols>
  <sheetData>
    <row r="1" spans="2:11" x14ac:dyDescent="0.2">
      <c r="B1" s="125" t="s">
        <v>35</v>
      </c>
      <c r="C1" s="125"/>
      <c r="D1" s="125"/>
    </row>
    <row r="2" spans="2:11" x14ac:dyDescent="0.2">
      <c r="B2" s="15" t="s">
        <v>36</v>
      </c>
      <c r="C2" s="15" t="s">
        <v>37</v>
      </c>
      <c r="D2" s="18" t="s">
        <v>70</v>
      </c>
      <c r="F2" t="s">
        <v>71</v>
      </c>
      <c r="G2" s="22">
        <f ca="1">TODAY()</f>
        <v>45022</v>
      </c>
      <c r="J2" s="126" t="s">
        <v>103</v>
      </c>
      <c r="K2" s="126"/>
    </row>
    <row r="3" spans="2:11" x14ac:dyDescent="0.2">
      <c r="B3" s="16" t="s">
        <v>38</v>
      </c>
      <c r="C3" s="19"/>
      <c r="D3" s="21" t="s">
        <v>33</v>
      </c>
      <c r="F3" t="s">
        <v>72</v>
      </c>
      <c r="G3" s="23">
        <f ca="1">YEAR(G2)</f>
        <v>2023</v>
      </c>
      <c r="J3" s="33" t="s">
        <v>80</v>
      </c>
      <c r="K3" s="33" t="str">
        <f>T(COKPO1)</f>
        <v>57518277</v>
      </c>
    </row>
    <row r="4" spans="2:11" x14ac:dyDescent="0.2">
      <c r="B4" s="16" t="s">
        <v>39</v>
      </c>
      <c r="C4" s="19"/>
      <c r="D4" s="21" t="s">
        <v>88</v>
      </c>
      <c r="F4" t="s">
        <v>73</v>
      </c>
      <c r="G4" s="23" t="str">
        <f ca="1">IF(LEN(MONTH(G2))&lt;2,CONCATENATE(0,MONTH(G2)),MONTH(G2))</f>
        <v>04</v>
      </c>
      <c r="J4" s="33" t="s">
        <v>100</v>
      </c>
      <c r="K4" s="33" t="str">
        <f>T(COKTMO)</f>
        <v>60635452</v>
      </c>
    </row>
    <row r="5" spans="2:11" x14ac:dyDescent="0.2">
      <c r="B5" s="16" t="s">
        <v>40</v>
      </c>
      <c r="C5" s="19" t="s">
        <v>41</v>
      </c>
      <c r="D5" s="25" t="str">
        <f ca="1">D4&amp;"_"&amp;D6&amp;"_"&amp;D7&amp;"_"&amp;D8&amp;D9&amp;"_"&amp;G3&amp;G4&amp;G5&amp;"_"&amp;D10</f>
        <v>NO_BOUCHR7___6122007244612201001_20230406_6630684915</v>
      </c>
      <c r="F5" t="s">
        <v>74</v>
      </c>
      <c r="G5" s="23" t="str">
        <f ca="1">IF(LEN(DAY(G2))&lt;2,CONCATENATE(0,DAY(G2)),DAY(G2))</f>
        <v>06</v>
      </c>
      <c r="J5" s="33" t="s">
        <v>81</v>
      </c>
      <c r="K5" s="33" t="str">
        <f>T(COKPO2)</f>
        <v/>
      </c>
    </row>
    <row r="6" spans="2:11" ht="25.5" x14ac:dyDescent="0.2">
      <c r="B6" s="16" t="s">
        <v>42</v>
      </c>
      <c r="C6" s="19"/>
      <c r="D6" s="26"/>
      <c r="J6" s="33" t="s">
        <v>82</v>
      </c>
      <c r="K6" s="33" t="str">
        <f>T(CGLAVA)</f>
        <v>907</v>
      </c>
    </row>
    <row r="7" spans="2:11" ht="38.25" x14ac:dyDescent="0.2">
      <c r="B7" s="16" t="s">
        <v>43</v>
      </c>
      <c r="C7" s="19"/>
      <c r="D7" s="26"/>
      <c r="J7" s="33" t="s">
        <v>83</v>
      </c>
      <c r="K7" s="33" t="str">
        <f>T(HAGENT1)</f>
        <v>муниципальное бюджетное дошкольное образовательное учреждение детский сад общеразвивающего вида №15 "Улыбка"</v>
      </c>
    </row>
    <row r="8" spans="2:11" x14ac:dyDescent="0.2">
      <c r="B8" s="17" t="s">
        <v>44</v>
      </c>
      <c r="C8" s="19" t="s">
        <v>45</v>
      </c>
      <c r="D8" s="26" t="s">
        <v>118</v>
      </c>
      <c r="J8" s="33" t="s">
        <v>84</v>
      </c>
      <c r="K8" s="33" t="str">
        <f>T(HAGENT2)</f>
        <v/>
      </c>
    </row>
    <row r="9" spans="2:11" x14ac:dyDescent="0.2">
      <c r="B9" s="17" t="s">
        <v>46</v>
      </c>
      <c r="C9" s="19" t="s">
        <v>46</v>
      </c>
      <c r="D9" s="26" t="s">
        <v>327</v>
      </c>
      <c r="J9" s="33" t="s">
        <v>85</v>
      </c>
      <c r="K9" s="33" t="str">
        <f>T(Отчет!V9)</f>
        <v/>
      </c>
    </row>
    <row r="10" spans="2:11" x14ac:dyDescent="0.2">
      <c r="B10" s="16" t="s">
        <v>47</v>
      </c>
      <c r="C10" s="20"/>
      <c r="D10" s="26">
        <f ca="1">ROUND(RAND()*100000000000,0)</f>
        <v>6630684915</v>
      </c>
      <c r="J10" s="33" t="s">
        <v>79</v>
      </c>
      <c r="K10" s="39" t="str">
        <f>Отчет!CU12</f>
        <v>383</v>
      </c>
    </row>
    <row r="11" spans="2:11" x14ac:dyDescent="0.2">
      <c r="B11" s="16" t="s">
        <v>48</v>
      </c>
      <c r="C11" s="19" t="s">
        <v>49</v>
      </c>
      <c r="D11" s="26" t="s">
        <v>75</v>
      </c>
      <c r="J11" s="33"/>
      <c r="K11" s="33"/>
    </row>
    <row r="12" spans="2:11" x14ac:dyDescent="0.2">
      <c r="B12" s="16" t="s">
        <v>50</v>
      </c>
      <c r="C12" s="19" t="s">
        <v>51</v>
      </c>
      <c r="D12" s="26" t="s">
        <v>108</v>
      </c>
      <c r="J12" s="33"/>
      <c r="K12" s="33"/>
    </row>
    <row r="13" spans="2:11" x14ac:dyDescent="0.2">
      <c r="B13" s="16" t="s">
        <v>52</v>
      </c>
      <c r="C13" s="19" t="s">
        <v>53</v>
      </c>
      <c r="D13" s="26" t="s">
        <v>28</v>
      </c>
      <c r="J13" s="33"/>
      <c r="K13" s="33"/>
    </row>
    <row r="14" spans="2:11" x14ac:dyDescent="0.2">
      <c r="B14" s="16" t="s">
        <v>54</v>
      </c>
      <c r="C14" s="19" t="s">
        <v>55</v>
      </c>
      <c r="D14" s="27" t="str">
        <f ca="1">G5&amp;"."&amp;G4&amp;"."&amp;G3</f>
        <v>06.04.2023</v>
      </c>
      <c r="J14" s="33"/>
      <c r="K14" s="33"/>
    </row>
    <row r="15" spans="2:11" ht="25.5" x14ac:dyDescent="0.2">
      <c r="B15" s="16" t="s">
        <v>56</v>
      </c>
      <c r="C15" s="19"/>
      <c r="D15" s="21" t="s">
        <v>76</v>
      </c>
    </row>
    <row r="16" spans="2:11" x14ac:dyDescent="0.2">
      <c r="B16" s="16" t="s">
        <v>57</v>
      </c>
      <c r="C16" s="19" t="s">
        <v>58</v>
      </c>
      <c r="D16" s="21" t="s">
        <v>326</v>
      </c>
    </row>
    <row r="17" spans="2:5" x14ac:dyDescent="0.2">
      <c r="B17" s="16" t="s">
        <v>59</v>
      </c>
      <c r="C17" s="32" t="s">
        <v>60</v>
      </c>
      <c r="D17" s="21" t="s">
        <v>76</v>
      </c>
      <c r="E17" s="24" t="s">
        <v>77</v>
      </c>
    </row>
    <row r="18" spans="2:5" ht="15" customHeight="1" x14ac:dyDescent="0.2">
      <c r="B18" s="16" t="s">
        <v>89</v>
      </c>
      <c r="C18" s="32" t="s">
        <v>86</v>
      </c>
      <c r="D18" s="21" t="s">
        <v>104</v>
      </c>
      <c r="E18" s="24" t="s">
        <v>90</v>
      </c>
    </row>
    <row r="19" spans="2:5" x14ac:dyDescent="0.2">
      <c r="B19" s="16" t="s">
        <v>61</v>
      </c>
      <c r="C19" s="19"/>
      <c r="D19" s="26" t="s">
        <v>328</v>
      </c>
    </row>
    <row r="20" spans="2:5" x14ac:dyDescent="0.2">
      <c r="B20" s="16" t="s">
        <v>62</v>
      </c>
      <c r="C20" s="19"/>
      <c r="D20" s="26" t="s">
        <v>329</v>
      </c>
    </row>
    <row r="21" spans="2:5" x14ac:dyDescent="0.2">
      <c r="B21" s="16" t="s">
        <v>63</v>
      </c>
      <c r="C21" s="19"/>
      <c r="D21" s="26" t="s">
        <v>330</v>
      </c>
    </row>
    <row r="22" spans="2:5" x14ac:dyDescent="0.2">
      <c r="B22" s="16" t="s">
        <v>64</v>
      </c>
      <c r="C22" s="19"/>
      <c r="D22" s="26"/>
    </row>
    <row r="23" spans="2:5" x14ac:dyDescent="0.2">
      <c r="B23" s="16" t="s">
        <v>65</v>
      </c>
      <c r="C23" s="19"/>
      <c r="D23" s="26"/>
    </row>
    <row r="24" spans="2:5" ht="25.5" x14ac:dyDescent="0.2">
      <c r="B24" s="16" t="s">
        <v>66</v>
      </c>
      <c r="C24" s="19"/>
      <c r="D24" s="26"/>
    </row>
    <row r="25" spans="2:5" x14ac:dyDescent="0.2">
      <c r="B25" s="16" t="s">
        <v>67</v>
      </c>
      <c r="C25" s="19"/>
      <c r="D25" s="26"/>
    </row>
    <row r="26" spans="2:5" ht="25.5" x14ac:dyDescent="0.2">
      <c r="B26" s="16" t="s">
        <v>68</v>
      </c>
      <c r="C26" s="19"/>
      <c r="D26" s="26"/>
    </row>
    <row r="27" spans="2:5" ht="25.5" x14ac:dyDescent="0.2">
      <c r="B27" s="16" t="s">
        <v>91</v>
      </c>
      <c r="C27" s="32"/>
      <c r="D27" s="21"/>
      <c r="E27" s="24"/>
    </row>
    <row r="28" spans="2:5" x14ac:dyDescent="0.2">
      <c r="B28" s="16" t="s">
        <v>92</v>
      </c>
      <c r="C28" s="32"/>
      <c r="D28" s="21"/>
      <c r="E28" s="24"/>
    </row>
    <row r="29" spans="2:5" ht="25.5" x14ac:dyDescent="0.2">
      <c r="B29" s="16" t="s">
        <v>93</v>
      </c>
      <c r="C29" s="32"/>
      <c r="D29" s="21"/>
      <c r="E29" s="24"/>
    </row>
    <row r="30" spans="2:5" ht="25.5" x14ac:dyDescent="0.2">
      <c r="B30" s="16" t="s">
        <v>94</v>
      </c>
      <c r="C30" s="32"/>
      <c r="D30" s="21"/>
      <c r="E30" s="24"/>
    </row>
    <row r="31" spans="2:5" x14ac:dyDescent="0.2">
      <c r="B31" s="16" t="s">
        <v>97</v>
      </c>
      <c r="C31" s="32"/>
      <c r="D31" s="21"/>
      <c r="E31" s="24"/>
    </row>
    <row r="32" spans="2:5" ht="38.25" x14ac:dyDescent="0.2">
      <c r="B32" s="16" t="s">
        <v>95</v>
      </c>
      <c r="C32" s="32" t="s">
        <v>96</v>
      </c>
      <c r="D32" s="21"/>
      <c r="E32" s="24"/>
    </row>
    <row r="33" spans="2:4" ht="25.5" x14ac:dyDescent="0.2">
      <c r="B33" s="16" t="s">
        <v>87</v>
      </c>
      <c r="C33" s="19" t="s">
        <v>69</v>
      </c>
      <c r="D33" s="26" t="s">
        <v>116</v>
      </c>
    </row>
    <row r="35" spans="2:4" ht="13.5" thickBot="1" x14ac:dyDescent="0.25">
      <c r="B35" s="28" t="s">
        <v>78</v>
      </c>
    </row>
    <row r="36" spans="2:4" ht="17.25" customHeight="1" thickBot="1" x14ac:dyDescent="0.25">
      <c r="B36" s="29" t="str">
        <f ca="1">D3&amp;D5&amp;".XML"</f>
        <v>C:\NO_BOUCHR7___6122007244612201001_20230406_6630684915.XML</v>
      </c>
      <c r="C36" s="30"/>
      <c r="D36" s="31"/>
    </row>
  </sheetData>
  <mergeCells count="2">
    <mergeCell ref="B1:D1"/>
    <mergeCell ref="J2:K2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Выгрузка_XML">
                <anchor moveWithCells="1" sizeWithCells="1">
                  <from>
                    <xdr:col>1</xdr:col>
                    <xdr:colOff>9525</xdr:colOff>
                    <xdr:row>37</xdr:row>
                    <xdr:rowOff>0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168</vt:i4>
      </vt:variant>
    </vt:vector>
  </HeadingPairs>
  <TitlesOfParts>
    <vt:vector size="170" baseType="lpstr">
      <vt:lpstr>Отчет</vt:lpstr>
      <vt:lpstr>Выгрузка в ФНС</vt:lpstr>
      <vt:lpstr>_SUM4</vt:lpstr>
      <vt:lpstr>_SUM5</vt:lpstr>
      <vt:lpstr>_SUM6</vt:lpstr>
      <vt:lpstr>_SUM7</vt:lpstr>
      <vt:lpstr>BACC</vt:lpstr>
      <vt:lpstr>BDAY</vt:lpstr>
      <vt:lpstr>BDIR</vt:lpstr>
      <vt:lpstr>BMONTH</vt:lpstr>
      <vt:lpstr>BUH_FAMILYNAME</vt:lpstr>
      <vt:lpstr>BUH_FIRSTNAME</vt:lpstr>
      <vt:lpstr>BUH_LASTNAME</vt:lpstr>
      <vt:lpstr>BYEAR</vt:lpstr>
      <vt:lpstr>CDATE</vt:lpstr>
      <vt:lpstr>CGLAVA</vt:lpstr>
      <vt:lpstr>CINN</vt:lpstr>
      <vt:lpstr>CINN2</vt:lpstr>
      <vt:lpstr>COKPO1</vt:lpstr>
      <vt:lpstr>COKPO2</vt:lpstr>
      <vt:lpstr>COKTMO</vt:lpstr>
      <vt:lpstr>DIR_FAMILYNAME</vt:lpstr>
      <vt:lpstr>DIR_FIRSTNAME</vt:lpstr>
      <vt:lpstr>DIR_LASTNAME</vt:lpstr>
      <vt:lpstr>Email1_Xml</vt:lpstr>
      <vt:lpstr>Email2_Xml</vt:lpstr>
      <vt:lpstr>filePathGNU</vt:lpstr>
      <vt:lpstr>HAGENT1</vt:lpstr>
      <vt:lpstr>HAGENT2</vt:lpstr>
      <vt:lpstr>HDAY</vt:lpstr>
      <vt:lpstr>HMONTH</vt:lpstr>
      <vt:lpstr>HYEAR</vt:lpstr>
      <vt:lpstr>IDEN_FIN_TO</vt:lpstr>
      <vt:lpstr>IDEN_TO</vt:lpstr>
      <vt:lpstr>OKПО1_Xml</vt:lpstr>
      <vt:lpstr>OKПО2_Xml</vt:lpstr>
      <vt:lpstr>PATH_FOLDER</vt:lpstr>
      <vt:lpstr>TAB_END.1</vt:lpstr>
      <vt:lpstr>TAB_END.2</vt:lpstr>
      <vt:lpstr>TAB_END.3</vt:lpstr>
      <vt:lpstr>TAB_END.4</vt:lpstr>
      <vt:lpstr>TAB_END.5</vt:lpstr>
      <vt:lpstr>THEAD.1</vt:lpstr>
      <vt:lpstr>THEAD.2</vt:lpstr>
      <vt:lpstr>THEAD.3</vt:lpstr>
      <vt:lpstr>THEAD.4</vt:lpstr>
      <vt:lpstr>THEAD.5</vt:lpstr>
      <vt:lpstr>TLINE1.1</vt:lpstr>
      <vt:lpstr>TLINE1.10</vt:lpstr>
      <vt:lpstr>TLINE1.11</vt:lpstr>
      <vt:lpstr>TLINE1.12</vt:lpstr>
      <vt:lpstr>TLINE1.13</vt:lpstr>
      <vt:lpstr>TLINE1.14</vt:lpstr>
      <vt:lpstr>TLINE1.15</vt:lpstr>
      <vt:lpstr>TLINE1.16</vt:lpstr>
      <vt:lpstr>TLINE1.17</vt:lpstr>
      <vt:lpstr>TLINE1.18</vt:lpstr>
      <vt:lpstr>TLINE1.19</vt:lpstr>
      <vt:lpstr>TLINE1.2</vt:lpstr>
      <vt:lpstr>TLINE1.20</vt:lpstr>
      <vt:lpstr>TLINE1.21</vt:lpstr>
      <vt:lpstr>TLINE1.22</vt:lpstr>
      <vt:lpstr>TLINE1.23</vt:lpstr>
      <vt:lpstr>TLINE1.24</vt:lpstr>
      <vt:lpstr>TLINE1.25</vt:lpstr>
      <vt:lpstr>TLINE1.26</vt:lpstr>
      <vt:lpstr>TLINE1.27</vt:lpstr>
      <vt:lpstr>TLINE1.28</vt:lpstr>
      <vt:lpstr>TLINE1.29</vt:lpstr>
      <vt:lpstr>TLINE1.3</vt:lpstr>
      <vt:lpstr>TLINE1.30</vt:lpstr>
      <vt:lpstr>TLINE1.31</vt:lpstr>
      <vt:lpstr>TLINE1.32</vt:lpstr>
      <vt:lpstr>TLINE1.33</vt:lpstr>
      <vt:lpstr>TLINE1.34</vt:lpstr>
      <vt:lpstr>TLINE1.35</vt:lpstr>
      <vt:lpstr>TLINE1.36</vt:lpstr>
      <vt:lpstr>TLINE1.37</vt:lpstr>
      <vt:lpstr>TLINE1.38</vt:lpstr>
      <vt:lpstr>TLINE1.39</vt:lpstr>
      <vt:lpstr>TLINE1.4</vt:lpstr>
      <vt:lpstr>TLINE1.40</vt:lpstr>
      <vt:lpstr>TLINE1.41</vt:lpstr>
      <vt:lpstr>TLINE1.42</vt:lpstr>
      <vt:lpstr>TLINE1.43</vt:lpstr>
      <vt:lpstr>TLINE1.44</vt:lpstr>
      <vt:lpstr>TLINE1.45</vt:lpstr>
      <vt:lpstr>TLINE1.46</vt:lpstr>
      <vt:lpstr>TLINE1.47</vt:lpstr>
      <vt:lpstr>TLINE1.48</vt:lpstr>
      <vt:lpstr>TLINE1.49</vt:lpstr>
      <vt:lpstr>TLINE1.5</vt:lpstr>
      <vt:lpstr>TLINE1.50</vt:lpstr>
      <vt:lpstr>TLINE1.51</vt:lpstr>
      <vt:lpstr>TLINE1.52</vt:lpstr>
      <vt:lpstr>TLINE1.53</vt:lpstr>
      <vt:lpstr>TLINE1.54</vt:lpstr>
      <vt:lpstr>TLINE1.55</vt:lpstr>
      <vt:lpstr>TLINE1.56</vt:lpstr>
      <vt:lpstr>TLINE1.57</vt:lpstr>
      <vt:lpstr>TLINE1.58</vt:lpstr>
      <vt:lpstr>TLINE1.59</vt:lpstr>
      <vt:lpstr>TLINE1.6</vt:lpstr>
      <vt:lpstr>TLINE1.60</vt:lpstr>
      <vt:lpstr>TLINE1.61</vt:lpstr>
      <vt:lpstr>TLINE1.62</vt:lpstr>
      <vt:lpstr>TLINE1.63</vt:lpstr>
      <vt:lpstr>TLINE1.64</vt:lpstr>
      <vt:lpstr>TLINE1.65</vt:lpstr>
      <vt:lpstr>TLINE1.66</vt:lpstr>
      <vt:lpstr>TLINE1.67</vt:lpstr>
      <vt:lpstr>TLINE1.68</vt:lpstr>
      <vt:lpstr>TLINE1.69</vt:lpstr>
      <vt:lpstr>TLINE1.7</vt:lpstr>
      <vt:lpstr>TLINE1.70</vt:lpstr>
      <vt:lpstr>TLINE1.71</vt:lpstr>
      <vt:lpstr>TLINE1.72</vt:lpstr>
      <vt:lpstr>TLINE1.73</vt:lpstr>
      <vt:lpstr>TLINE1.74</vt:lpstr>
      <vt:lpstr>TLINE1.75</vt:lpstr>
      <vt:lpstr>TLINE1.76</vt:lpstr>
      <vt:lpstr>TLINE1.77</vt:lpstr>
      <vt:lpstr>TLINE1.78</vt:lpstr>
      <vt:lpstr>TLINE1.79</vt:lpstr>
      <vt:lpstr>TLINE1.8</vt:lpstr>
      <vt:lpstr>TLINE1.80</vt:lpstr>
      <vt:lpstr>TLINE1.81</vt:lpstr>
      <vt:lpstr>TLINE1.82</vt:lpstr>
      <vt:lpstr>TLINE1.83</vt:lpstr>
      <vt:lpstr>TLINE1.84</vt:lpstr>
      <vt:lpstr>TLINE1.85</vt:lpstr>
      <vt:lpstr>TLINE1.86</vt:lpstr>
      <vt:lpstr>TLINE1.87</vt:lpstr>
      <vt:lpstr>TLINE1.88</vt:lpstr>
      <vt:lpstr>TLINE1.89</vt:lpstr>
      <vt:lpstr>TLINE1.9</vt:lpstr>
      <vt:lpstr>TLINE1.90</vt:lpstr>
      <vt:lpstr>TLINE1.91</vt:lpstr>
      <vt:lpstr>TLINE1.92</vt:lpstr>
      <vt:lpstr>TLINE1.93</vt:lpstr>
      <vt:lpstr>TLINE1.94</vt:lpstr>
      <vt:lpstr>TLINE1.95</vt:lpstr>
      <vt:lpstr>TLINE1.96</vt:lpstr>
      <vt:lpstr>TLINE1.97</vt:lpstr>
      <vt:lpstr>TLINE1.98</vt:lpstr>
      <vt:lpstr>ВерсПрог</vt:lpstr>
      <vt:lpstr>ВерсФорм</vt:lpstr>
      <vt:lpstr>ГБК_Xml</vt:lpstr>
      <vt:lpstr>ДатаДок</vt:lpstr>
      <vt:lpstr>ДатаОтчXml</vt:lpstr>
      <vt:lpstr>ИдФайл</vt:lpstr>
      <vt:lpstr>ИННЮЛ</vt:lpstr>
      <vt:lpstr>КНД</vt:lpstr>
      <vt:lpstr>Конец</vt:lpstr>
      <vt:lpstr>КПП</vt:lpstr>
      <vt:lpstr>НаимДок_Xml</vt:lpstr>
      <vt:lpstr>НаимОрг_Xml</vt:lpstr>
      <vt:lpstr>НомКорр</vt:lpstr>
      <vt:lpstr>Отчет!Область_печати</vt:lpstr>
      <vt:lpstr>ОКЕИ_Xml</vt:lpstr>
      <vt:lpstr>ОКТМО_Xml</vt:lpstr>
      <vt:lpstr>ОтчетГодXml</vt:lpstr>
      <vt:lpstr>ПрПодп</vt:lpstr>
      <vt:lpstr>Тлф1_Xml</vt:lpstr>
      <vt:lpstr>Тлф2_Xml</vt:lpstr>
      <vt:lpstr>УплПредИмя</vt:lpstr>
      <vt:lpstr>УплПредОтч</vt:lpstr>
      <vt:lpstr>УплПредФам</vt:lpstr>
      <vt:lpstr>Учредит_Xml</vt:lpstr>
      <vt:lpstr>УчредПолн_Xml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dc:description>&lt;p&gt;&lt;i&gt;&lt;n&gt;DBL_DATE&lt;/n&gt;&lt;t&gt;4&lt;/t&gt;&lt;q&gt;%C4%E0%F2%E0+%EE%F2%F7%E5%F2%E0&lt;/q&gt;&lt;s&gt;24&lt;/s&gt;&lt;l&gt;0&lt;/l&gt;&lt;u&gt;&lt;/u&gt;&lt;a&gt;&lt;/a&gt;&lt;b&gt;&lt;/b&gt;&lt;m&gt;&lt;/m&gt;&lt;r&gt;0&lt;/r&gt;&lt;x&gt;&lt;/x&gt;&lt;y&gt;&lt;/y&gt;&lt;z&gt;DBL_DATE&lt;/z&gt;&lt;/i&gt;&lt;i&gt;&lt;n&gt;DDATE_FROM&lt;/n&gt;&lt;t&gt;4&lt;/t&gt;&lt;q&gt;%C4%E0%F2%E0+%ED%E0%F7%E0%EB%E0+%EE%F2%F7%E5%F2%ED%EE%E3%EE+%EF%E5%F0%E8%EE%E4%E0&lt;/q&gt;&lt;s&gt;2&lt;/s&gt;&lt;l&gt;2&lt;/l&gt;&lt;u&gt;AccountPeriods&lt;/u&gt;&lt;a&gt;pos_begin&lt;/a&gt;&lt;b&gt;begin&lt;/b&gt;&lt;m&gt;normal&lt;/m&gt;&lt;r&gt;1&lt;/r&gt;&lt;x&gt;&lt;/x&gt;&lt;y&gt;&lt;/y&gt;&lt;z&gt;DDATE_FROM&lt;/z&gt;&lt;/i&gt;&lt;i&gt;&lt;n&gt;DDATE_REORG&lt;/n&gt;&lt;t&gt;4&lt;/t&gt;&lt;q&gt;%C4%E0%F2%E0+%F0%E5%EE%F0%E3%E0%ED%E8%E7%E0%F6%E8%E8&lt;/q&gt;&lt;s&gt;4&lt;/s&gt;&lt;l&gt;0&lt;/l&gt;&lt;u&gt;&lt;/u&gt;&lt;a&gt;&lt;/a&gt;&lt;b&gt;&lt;/b&gt;&lt;m&gt;&lt;/m&gt;&lt;r&gt;0&lt;/r&gt;&lt;x&gt;&lt;/x&gt;&lt;y&gt;&lt;/y&gt;&lt;z&gt;DDATE_REORG&lt;/z&gt;&lt;/i&gt;&lt;i&gt;&lt;n&gt;DDATE_TO&lt;/n&gt;&lt;t&gt;4&lt;/t&gt;&lt;q&gt;%C4%E0%F2%E0+%EE%EA%EE%ED%F7%E0%ED%E8%FF+%EE%F2%F7%E5%F2%ED%EE%E3%EE+%EF%E5%F0%E8%EE%E4%E0&lt;/q&gt;&lt;s&gt;3&lt;/s&gt;&lt;l&gt;2&lt;/l&gt;&lt;u&gt;AccountPeriods&lt;/u&gt;&lt;a&gt;pos_end&lt;/a&gt;&lt;b&gt;end&lt;/b&gt;&lt;m&gt;normal&lt;/m&gt;&lt;r&gt;1&lt;/r&gt;&lt;x&gt;&lt;/x&gt;&lt;y&gt;&lt;/y&gt;&lt;z&gt;DDATE_TO&lt;/z&gt;&lt;/i&gt;&lt;i&gt;&lt;n&gt;NBL_SEND&lt;/n&gt;&lt;t&gt;3&lt;/t&gt;&lt;q&gt;%CF%E5%F0%E5%ED%E5%F1%F2%E8+%E4%E0%ED%ED%FB%E5+%E2+%EF%E5%F0%E2%E8%F7%ED%FB%E5+%EE%F2%F7%E5%F2%FB&lt;/q&gt;&lt;s&gt;22&lt;/s&gt;&lt;l&gt;0&lt;/l&gt;&lt;u&gt;&lt;/u&gt;&lt;a&gt;&lt;/a&gt;&lt;b&gt;&lt;/b&gt;&lt;m&gt;&lt;/m&gt;&lt;r&gt;1&lt;/r&gt;&lt;x&gt;&lt;/x&gt;&lt;y&gt;&lt;/y&gt;&lt;z&gt;NBL_SEND&lt;/z&gt;&lt;DEFAULT&gt;0&lt;/DEFAULT&gt;&lt;/i&gt;&lt;i&gt;&lt;n&gt;NBL_SUBREPORT&lt;/n&gt;&lt;t&gt;1&lt;/t&gt;&lt;q&gt;%CF%EE%E4%EE%F2%F7%E5%F2&lt;/q&gt;&lt;s&gt;27&lt;/s&gt;&lt;l&gt;10&lt;/l&gt;&lt;u&gt;&lt;/u&gt;&lt;a&gt;&lt;/a&gt;&lt;b&gt;&lt;/b&gt;&lt;m&gt;&lt;/m&gt;&lt;r&gt;0&lt;/r&gt;&lt;x&gt;&lt;/x&gt;&lt;y&gt;&lt;/y&gt;&lt;z&gt;NBL_SUBREPORT&lt;/z&gt;&lt;/i&gt;&lt;i&gt;&lt;n&gt;NCOMPANY&lt;/n&gt;&lt;t&gt;1&lt;/t&gt;&lt;q&gt;%CE%F0%E3%E0%ED%E8%E7%E0%F6%E8%FF&lt;/q&gt;&lt;s&gt;1&lt;/s&gt;&lt;l&gt;1&lt;/l&gt;&lt;u&gt;&lt;/u&gt;&lt;a&gt;&lt;/a&gt;&lt;b&gt;&lt;/b&gt;&lt;m&gt;&lt;/m&gt;&lt;r&gt;1&lt;/r&gt;&lt;x&gt;&lt;/x&gt;&lt;y&gt;&lt;/y&gt;&lt;z&gt;NCOMPANY&lt;/z&gt;&lt;/i&gt;&lt;i&gt;&lt;n&gt;NDETAIL_KBK&lt;/n&gt;&lt;t&gt;3&lt;/t&gt;&lt;q&gt;%C7%E0%EF%EE%EB%ED%FF%F2%FC+%E2+%F0%E0%F1%F8%E8%F4%F0%EE%E2%EA%E5+%EF%EE%EA%E0%E7%E0%F2%E5%EB%E5%E9+%F2%EE%EB%FC%EA%EE+%E0%ED%E0%EB%E8%F2%E8%EA%F3+%EF%EE+%CA%C1%CA+%E8+%CA%CE%D1%C3%D3&lt;/q&gt;&lt;s&gt;17&lt;/s&gt;&lt;l&gt;0&lt;/l&gt;&lt;u&gt;&lt;/u&gt;&lt;a&gt;&lt;/a&gt;&lt;b&gt;&lt;/b&gt;&lt;m&gt;&lt;/m&gt;&lt;r&gt;1&lt;/r&gt;&lt;x&gt;&lt;/x&gt;&lt;y&gt;&lt;/y&gt;&lt;z&gt;NDETAIL_KBK&lt;/z&gt;&lt;DEFAULT&gt;0&lt;/DEFAULT&gt;&lt;/i&gt;&lt;i&gt;&lt;n&gt;NFILE_IDENT&lt;/n&gt;&lt;t&gt;1&lt;/t&gt;&lt;q&gt;%C8%E4%E5%ED%F2%E8%F4%E8%EA%F2%EE%F0+%F4%E0%E9%EB%EE%E2+%E2%FB%E3%F0%F3%E7%EA%E8&lt;/q&gt;&lt;s&gt;28&lt;/s&gt;&lt;l&gt;11&lt;/l&gt;&lt;u&gt;&lt;/u&gt;&lt;a&gt;&lt;/a&gt;&lt;b&gt;&lt;/b&gt;&lt;m&gt;&lt;/m&gt;&lt;r&gt;0&lt;/r&gt;&lt;x&gt;&lt;/x&gt;&lt;y&gt;&lt;/y&gt;&lt;z&gt;NFILE_IDENT&lt;/z&gt;&lt;/i&gt;&lt;i&gt;&lt;n&gt;NGIIS_EB&lt;/n&gt;&lt;t&gt;3&lt;/t&gt;&lt;q&gt;%C2%FB%E3%F0%F3%E7%EA%E0+%E2+%C3%C8%C8%D1+%DD%C1&lt;/q&gt;&lt;s&gt;20&lt;/s&gt;&lt;l&gt;0&lt;/l&gt;&lt;u&gt;&lt;/u&gt;&lt;a&gt;&lt;/a&gt;&lt;b&gt;&lt;/b&gt;&lt;m&gt;&lt;/m&gt;&lt;r&gt;1&lt;/r&gt;&lt;x&gt;&lt;/x&gt;&lt;y&gt;&lt;/y&gt;&lt;z&gt;NGIIS_EB&lt;/z&gt;&lt;DEFAULT&gt;0&lt;/DEFAULT&gt;&lt;/i&gt;&lt;i&gt;&lt;n&gt;NKIND_REORG&lt;</dc:description>
  <cp:lastModifiedBy>3А</cp:lastModifiedBy>
  <cp:lastPrinted>2023-01-30T10:25:01Z</cp:lastPrinted>
  <dcterms:created xsi:type="dcterms:W3CDTF">2011-07-05T09:38:46Z</dcterms:created>
  <dcterms:modified xsi:type="dcterms:W3CDTF">2023-04-06T10:32:35Z</dcterms:modified>
</cp:coreProperties>
</file>